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35" yWindow="-90" windowWidth="5295" windowHeight="799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L6" i="1"/>
  <c r="E101"/>
  <c r="H101"/>
  <c r="J100" i="2"/>
  <c r="K100"/>
  <c r="L100"/>
  <c r="I100"/>
  <c r="J91"/>
  <c r="K91"/>
  <c r="L91"/>
  <c r="I91"/>
  <c r="J83"/>
  <c r="K83"/>
  <c r="L83"/>
  <c r="I83"/>
  <c r="J76"/>
  <c r="K76"/>
  <c r="L76"/>
  <c r="I76"/>
  <c r="J73"/>
  <c r="K73"/>
  <c r="L73"/>
  <c r="I73"/>
  <c r="J70"/>
  <c r="K70"/>
  <c r="L70"/>
  <c r="I70"/>
  <c r="J65"/>
  <c r="K65"/>
  <c r="L65"/>
  <c r="I65"/>
  <c r="J48"/>
  <c r="K48"/>
  <c r="L48"/>
  <c r="I48"/>
  <c r="J39"/>
  <c r="K39"/>
  <c r="L39"/>
  <c r="I39"/>
  <c r="J28"/>
  <c r="K28"/>
  <c r="L28"/>
  <c r="I28"/>
  <c r="J19"/>
  <c r="K19"/>
  <c r="L19"/>
  <c r="I19"/>
  <c r="J11"/>
  <c r="K11"/>
  <c r="L11"/>
  <c r="I11"/>
  <c r="K101" i="1"/>
  <c r="J101"/>
  <c r="G101"/>
  <c r="F101"/>
  <c r="C101"/>
  <c r="L43"/>
</calcChain>
</file>

<file path=xl/sharedStrings.xml><?xml version="1.0" encoding="utf-8"?>
<sst xmlns="http://schemas.openxmlformats.org/spreadsheetml/2006/main" count="544" uniqueCount="404">
  <si>
    <t>Redvägs älgskötselområde</t>
  </si>
  <si>
    <t>Areal</t>
  </si>
  <si>
    <t>Tilldel.</t>
  </si>
  <si>
    <t>Tilldelning 2013</t>
  </si>
  <si>
    <t>Avskjutn.2013</t>
  </si>
  <si>
    <t>Ulricehamn</t>
  </si>
  <si>
    <t>modul</t>
  </si>
  <si>
    <t>tjur</t>
  </si>
  <si>
    <t>ko/kv</t>
  </si>
  <si>
    <t>kalv</t>
  </si>
  <si>
    <t>taggar</t>
  </si>
  <si>
    <t>01-07</t>
  </si>
  <si>
    <t>Per Gustavsson       s 180</t>
  </si>
  <si>
    <t>01-63</t>
  </si>
  <si>
    <t xml:space="preserve">Mikael Ekman          </t>
  </si>
  <si>
    <t>01-65</t>
  </si>
  <si>
    <t>Sven-Gunnar Persson</t>
  </si>
  <si>
    <t>fri</t>
  </si>
  <si>
    <t>01-70</t>
  </si>
  <si>
    <t xml:space="preserve">Simon Mårtensson </t>
  </si>
  <si>
    <t>01-72</t>
  </si>
  <si>
    <t>Lars-G Andersson     2 års</t>
  </si>
  <si>
    <t>01-91</t>
  </si>
  <si>
    <t>Birger Karlsson        s 170</t>
  </si>
  <si>
    <t>01-93</t>
  </si>
  <si>
    <t>Bo Westman                  S</t>
  </si>
  <si>
    <t>01-95</t>
  </si>
  <si>
    <t>Rolf Olsen                 2 års</t>
  </si>
  <si>
    <t>Strängsered</t>
  </si>
  <si>
    <t>18-03</t>
  </si>
  <si>
    <t>Jan Törnqvist</t>
  </si>
  <si>
    <t>18-08</t>
  </si>
  <si>
    <t>Mats Gustavsson</t>
  </si>
  <si>
    <t>10 av 14</t>
  </si>
  <si>
    <t>18-10</t>
  </si>
  <si>
    <t>Anders Johansson</t>
  </si>
  <si>
    <t>6 o 6</t>
  </si>
  <si>
    <t>18-11</t>
  </si>
  <si>
    <t>Sven-Åke Jonsson</t>
  </si>
  <si>
    <t>18-61</t>
  </si>
  <si>
    <t>Henrik Brunander</t>
  </si>
  <si>
    <t>12 o 8 o 6</t>
  </si>
  <si>
    <t>En tjur var blind</t>
  </si>
  <si>
    <t>18-89</t>
  </si>
  <si>
    <t>Arne Karlsson</t>
  </si>
  <si>
    <t>18-91</t>
  </si>
  <si>
    <t>Linda Wigren              s 68</t>
  </si>
  <si>
    <t>Gullered</t>
  </si>
  <si>
    <t>19-01</t>
  </si>
  <si>
    <t>Jim Pedersen</t>
  </si>
  <si>
    <t>19-03</t>
  </si>
  <si>
    <t>Linus Olsson</t>
  </si>
  <si>
    <t>8 av 11</t>
  </si>
  <si>
    <t>19-04</t>
  </si>
  <si>
    <t>Roland Hylander</t>
  </si>
  <si>
    <t>19-63</t>
  </si>
  <si>
    <t xml:space="preserve">Knut Eriksson     </t>
  </si>
  <si>
    <t>19-67</t>
  </si>
  <si>
    <t xml:space="preserve">Charlie Lindskog       2 års  </t>
  </si>
  <si>
    <t>19-89</t>
  </si>
  <si>
    <t>Karl-Henrik Andersson</t>
  </si>
  <si>
    <t>19-90</t>
  </si>
  <si>
    <t>Jonas Zetterlund</t>
  </si>
  <si>
    <t>19-91</t>
  </si>
  <si>
    <t>Gösta Ekman</t>
  </si>
  <si>
    <t>Hössna</t>
  </si>
  <si>
    <t>20-01</t>
  </si>
  <si>
    <t>5 o 2</t>
  </si>
  <si>
    <t>20-03</t>
  </si>
  <si>
    <t>Roland Johansson</t>
  </si>
  <si>
    <t>8 av 12</t>
  </si>
  <si>
    <t>20-04</t>
  </si>
  <si>
    <t>Ingvar Eriksson</t>
  </si>
  <si>
    <t>20-06</t>
  </si>
  <si>
    <t xml:space="preserve">Bengt Andersson           S </t>
  </si>
  <si>
    <t>20-09</t>
  </si>
  <si>
    <t>Leif Andersson</t>
  </si>
  <si>
    <t>20-62</t>
  </si>
  <si>
    <t>Egon Bohman</t>
  </si>
  <si>
    <t>20-90</t>
  </si>
  <si>
    <t>Patrik Hylander</t>
  </si>
  <si>
    <t>20-91</t>
  </si>
  <si>
    <t>Ingemar Skantze</t>
  </si>
  <si>
    <t>20-92</t>
  </si>
  <si>
    <t>20-93</t>
  </si>
  <si>
    <t>Tommy Hallberg</t>
  </si>
  <si>
    <t>Liared</t>
  </si>
  <si>
    <t>21-05</t>
  </si>
  <si>
    <t>Jan-Olof Johansson</t>
  </si>
  <si>
    <t>21-06</t>
  </si>
  <si>
    <t>Bo Holmberg</t>
  </si>
  <si>
    <t xml:space="preserve">13 av 15 </t>
  </si>
  <si>
    <t>21-61</t>
  </si>
  <si>
    <t>Tord Blom</t>
  </si>
  <si>
    <t>21-90</t>
  </si>
  <si>
    <t>Bengt Josefsson</t>
  </si>
  <si>
    <t>21-92</t>
  </si>
  <si>
    <t>Sören Johansson     s 100</t>
  </si>
  <si>
    <t>21-93</t>
  </si>
  <si>
    <t>Bengt Johansson</t>
  </si>
  <si>
    <t>21-94</t>
  </si>
  <si>
    <t xml:space="preserve">Rune Larsson      </t>
  </si>
  <si>
    <t>21-95</t>
  </si>
  <si>
    <t>Leslie Markussen       s 64</t>
  </si>
  <si>
    <t>Kölingared</t>
  </si>
  <si>
    <t>22-01</t>
  </si>
  <si>
    <t>Hans Byström</t>
  </si>
  <si>
    <t>22-09</t>
  </si>
  <si>
    <t>Fredrik Krause</t>
  </si>
  <si>
    <t>22-10</t>
  </si>
  <si>
    <t>Arne Hvit</t>
  </si>
  <si>
    <t>22-13</t>
  </si>
  <si>
    <t>Johan Merlander</t>
  </si>
  <si>
    <t>22-17</t>
  </si>
  <si>
    <t xml:space="preserve">Marcus Frändås       </t>
  </si>
  <si>
    <t>22-62</t>
  </si>
  <si>
    <t xml:space="preserve">Lars Wiktorsson      </t>
  </si>
  <si>
    <t>22-66</t>
  </si>
  <si>
    <t>Bror Johansson</t>
  </si>
  <si>
    <t>22-89</t>
  </si>
  <si>
    <t>Gösta Knutsson         s 10</t>
  </si>
  <si>
    <t>22-90</t>
  </si>
  <si>
    <t>Bernt Blomqvist</t>
  </si>
  <si>
    <t>22-91</t>
  </si>
  <si>
    <t>Håkan Stråkensjö</t>
  </si>
  <si>
    <t>22-93</t>
  </si>
  <si>
    <t>Kennet Eriksson</t>
  </si>
  <si>
    <t>22-94</t>
  </si>
  <si>
    <t>Roland Elgh</t>
  </si>
  <si>
    <t>22-95</t>
  </si>
  <si>
    <t>Håkan Hammarsand</t>
  </si>
  <si>
    <t>22-96</t>
  </si>
  <si>
    <t xml:space="preserve">Lennart Bohlin     </t>
  </si>
  <si>
    <t>22-97</t>
  </si>
  <si>
    <t>Björn Hedenlund</t>
  </si>
  <si>
    <t>22-98</t>
  </si>
  <si>
    <t>Björn Klasson           s 225</t>
  </si>
  <si>
    <t>Knätte</t>
  </si>
  <si>
    <t>23-05</t>
  </si>
  <si>
    <t>Joachim Leander</t>
  </si>
  <si>
    <t>23-62</t>
  </si>
  <si>
    <t>Urban Säwe</t>
  </si>
  <si>
    <t>6 av 8</t>
  </si>
  <si>
    <t>23-63</t>
  </si>
  <si>
    <t>Thord Hylander</t>
  </si>
  <si>
    <t>23-68</t>
  </si>
  <si>
    <t>Fritz Grendel                   S</t>
  </si>
  <si>
    <t>Böne</t>
  </si>
  <si>
    <t>24-03</t>
  </si>
  <si>
    <t xml:space="preserve">Lars Olsson             </t>
  </si>
  <si>
    <t>3 av 6</t>
  </si>
  <si>
    <t>24-99</t>
  </si>
  <si>
    <t>Gunnar Böhm</t>
  </si>
  <si>
    <t>6 o 3</t>
  </si>
  <si>
    <t>Trädet</t>
  </si>
  <si>
    <t>25-02</t>
  </si>
  <si>
    <t>Karl-Evert Isaksson</t>
  </si>
  <si>
    <t>5 av 6</t>
  </si>
  <si>
    <t>25-03</t>
  </si>
  <si>
    <t>Jörgen Linder</t>
  </si>
  <si>
    <t>12 o 6</t>
  </si>
  <si>
    <t>Humla</t>
  </si>
  <si>
    <t>26-61</t>
  </si>
  <si>
    <t>Anders Andersson</t>
  </si>
  <si>
    <t>2 av 3</t>
  </si>
  <si>
    <t>Blidsberg</t>
  </si>
  <si>
    <t>27-02</t>
  </si>
  <si>
    <t>Riccard Bengtson</t>
  </si>
  <si>
    <t>27-61</t>
  </si>
  <si>
    <t>Thomas Isaksson</t>
  </si>
  <si>
    <t>5 av 5</t>
  </si>
  <si>
    <t>27-62</t>
  </si>
  <si>
    <t xml:space="preserve">Per Fischer               2 års      </t>
  </si>
  <si>
    <t>27-91</t>
  </si>
  <si>
    <t>Ivan Hagvall              s 172</t>
  </si>
  <si>
    <t>Dalum</t>
  </si>
  <si>
    <t>28-03</t>
  </si>
  <si>
    <t>Johan Svensson</t>
  </si>
  <si>
    <t>28-62</t>
  </si>
  <si>
    <t xml:space="preserve">Bertil Hammarström   </t>
  </si>
  <si>
    <t>28-63</t>
  </si>
  <si>
    <t xml:space="preserve">Ove Andersson         </t>
  </si>
  <si>
    <t>28-64</t>
  </si>
  <si>
    <t xml:space="preserve">Rune Wahlqvist     </t>
  </si>
  <si>
    <t>28-85</t>
  </si>
  <si>
    <t>Anders Claesson</t>
  </si>
  <si>
    <t>28-88</t>
  </si>
  <si>
    <t>Stig Leander                  S</t>
  </si>
  <si>
    <t>28-90</t>
  </si>
  <si>
    <t>Håkan Hagberg</t>
  </si>
  <si>
    <t>Timmele</t>
  </si>
  <si>
    <t>29-02</t>
  </si>
  <si>
    <t>Jan Ola Karlsson           S</t>
  </si>
  <si>
    <t>29-06</t>
  </si>
  <si>
    <t xml:space="preserve">Jan Max             </t>
  </si>
  <si>
    <t>29-64</t>
  </si>
  <si>
    <t>Karl Eklöf</t>
  </si>
  <si>
    <t>29-68</t>
  </si>
  <si>
    <t xml:space="preserve">Bengt Johansson        </t>
  </si>
  <si>
    <t>29-69</t>
  </si>
  <si>
    <t>Lars Odqvist</t>
  </si>
  <si>
    <t>29-90</t>
  </si>
  <si>
    <t>Anders Neuman</t>
  </si>
  <si>
    <t>6 o 5</t>
  </si>
  <si>
    <t>29-91</t>
  </si>
  <si>
    <t>Peder Tapper           s 152</t>
  </si>
  <si>
    <t>29-92</t>
  </si>
  <si>
    <t>Stefan Tapper          s 216</t>
  </si>
  <si>
    <t>SUMMA</t>
  </si>
  <si>
    <t>Johnny Ekman</t>
  </si>
  <si>
    <t>Jaktlag</t>
  </si>
  <si>
    <t>Tilldelning</t>
  </si>
  <si>
    <t>Avskjutning</t>
  </si>
  <si>
    <t>Områdesnr</t>
  </si>
  <si>
    <t>Namn</t>
  </si>
  <si>
    <t>Vuxna</t>
  </si>
  <si>
    <t>Tjur</t>
  </si>
  <si>
    <t>Ko/ Kviga</t>
  </si>
  <si>
    <t>Kalvar</t>
  </si>
  <si>
    <t>Djur</t>
  </si>
  <si>
    <t>Tjur- kalv</t>
  </si>
  <si>
    <t>Kvig- kalv</t>
  </si>
  <si>
    <t>Nyttj. grad %</t>
  </si>
  <si>
    <t>Avskj. / 1000 ha</t>
  </si>
  <si>
    <t>Slutrap.</t>
  </si>
  <si>
    <t>14-91-18-067-87</t>
  </si>
  <si>
    <t>Ja</t>
  </si>
  <si>
    <t>14-91-18-067-1</t>
  </si>
  <si>
    <t>84-01-63</t>
  </si>
  <si>
    <t>14-91-18-067-2</t>
  </si>
  <si>
    <t>84-01-65</t>
  </si>
  <si>
    <t>14-91-18-067-3</t>
  </si>
  <si>
    <t>84-01-70</t>
  </si>
  <si>
    <t>14-91-18-067-4</t>
  </si>
  <si>
    <t>84-01-72</t>
  </si>
  <si>
    <t>14-91-18-067-5</t>
  </si>
  <si>
    <t>84-01-91</t>
  </si>
  <si>
    <t>14-91-18-067-6</t>
  </si>
  <si>
    <t>84-01-93</t>
  </si>
  <si>
    <t>14-91-18-067-8</t>
  </si>
  <si>
    <t>84-01-95</t>
  </si>
  <si>
    <t>14-91-18-067-9</t>
  </si>
  <si>
    <t>84-18-03</t>
  </si>
  <si>
    <t>14-91-18-067-10</t>
  </si>
  <si>
    <t>84-18-08</t>
  </si>
  <si>
    <t>14-91-18-067-11</t>
  </si>
  <si>
    <t>84-18-10</t>
  </si>
  <si>
    <t>14-91-18-067-12</t>
  </si>
  <si>
    <t>84-18-11</t>
  </si>
  <si>
    <t>14-91-18-067-13</t>
  </si>
  <si>
    <t>84-18-61</t>
  </si>
  <si>
    <t>14-91-18-067-93</t>
  </si>
  <si>
    <t>84-18-89</t>
  </si>
  <si>
    <t>14-91-18-067-91</t>
  </si>
  <si>
    <t>84-18-91</t>
  </si>
  <si>
    <t>14-91-18-067-18</t>
  </si>
  <si>
    <t>84-19-01</t>
  </si>
  <si>
    <t>14-91-18-067-19</t>
  </si>
  <si>
    <t>84-19-03</t>
  </si>
  <si>
    <t>14-91-18-067-20</t>
  </si>
  <si>
    <t>84-19-04</t>
  </si>
  <si>
    <t>14-91-18-067-21</t>
  </si>
  <si>
    <t>84-19-63</t>
  </si>
  <si>
    <t>14-91-18-067-22</t>
  </si>
  <si>
    <t>84-19-67</t>
  </si>
  <si>
    <t>14-91-18-067-88</t>
  </si>
  <si>
    <t>84-19-89</t>
  </si>
  <si>
    <t>14-91-18-067-23</t>
  </si>
  <si>
    <t>84-19-90</t>
  </si>
  <si>
    <t>14-91-18-067-95</t>
  </si>
  <si>
    <t>84-19-91</t>
  </si>
  <si>
    <t>14-91-18-067-24</t>
  </si>
  <si>
    <t>84-20-01</t>
  </si>
  <si>
    <t>14-91-18-067-25</t>
  </si>
  <si>
    <t>84-20-03</t>
  </si>
  <si>
    <t>14-91-18-067-26</t>
  </si>
  <si>
    <t>84-20-04</t>
  </si>
  <si>
    <t>14-91-18-067-27</t>
  </si>
  <si>
    <t>84-20-06</t>
  </si>
  <si>
    <t>14-91-18-067-28</t>
  </si>
  <si>
    <t>84-20-09</t>
  </si>
  <si>
    <t>14-91-18-067-29</t>
  </si>
  <si>
    <t>84-20-62</t>
  </si>
  <si>
    <t>14-91-18-067-30</t>
  </si>
  <si>
    <t>84-20-90</t>
  </si>
  <si>
    <t>14-91-18-067-31</t>
  </si>
  <si>
    <t>84-20-91</t>
  </si>
  <si>
    <t>14-91-18-067-97</t>
  </si>
  <si>
    <t>84-20-92</t>
  </si>
  <si>
    <t>14-91-18-067-98</t>
  </si>
  <si>
    <t>84-20-93</t>
  </si>
  <si>
    <t>14-91-18-067-32</t>
  </si>
  <si>
    <t>84-21-05</t>
  </si>
  <si>
    <t>14-91-18-067-33</t>
  </si>
  <si>
    <t>84-21-06</t>
  </si>
  <si>
    <t>14-91-18-067-34</t>
  </si>
  <si>
    <t>84-21-61</t>
  </si>
  <si>
    <t>14-91-18-067-36</t>
  </si>
  <si>
    <t>84-21-90</t>
  </si>
  <si>
    <t>14-91-18-067-38</t>
  </si>
  <si>
    <t>84-21-92</t>
  </si>
  <si>
    <t>14-91-18-067-39</t>
  </si>
  <si>
    <t>84-21-93</t>
  </si>
  <si>
    <t>14-91-18-067-40</t>
  </si>
  <si>
    <t>84-21-94</t>
  </si>
  <si>
    <t>14-91-18-067-84</t>
  </si>
  <si>
    <t>84-21-95</t>
  </si>
  <si>
    <t>14-91-18-067-41</t>
  </si>
  <si>
    <t>84-22-01</t>
  </si>
  <si>
    <t>14-91-18-067-42</t>
  </si>
  <si>
    <t>84-22-09</t>
  </si>
  <si>
    <t>14-91-18-067-43</t>
  </si>
  <si>
    <t>84-22-10</t>
  </si>
  <si>
    <t>14-91-18-067-44</t>
  </si>
  <si>
    <t>84-22-13</t>
  </si>
  <si>
    <t>14-91-18-067-45</t>
  </si>
  <si>
    <t>84-22-17</t>
  </si>
  <si>
    <t>14-91-18-067-46</t>
  </si>
  <si>
    <t>84-22-62</t>
  </si>
  <si>
    <t>14-91-18-067-47</t>
  </si>
  <si>
    <t>84-22-66</t>
  </si>
  <si>
    <t>14-91-18-067-85</t>
  </si>
  <si>
    <t>84-22-89</t>
  </si>
  <si>
    <t>14-91-18-067-48</t>
  </si>
  <si>
    <t>84-22-90</t>
  </si>
  <si>
    <t>14-91-18-067-49</t>
  </si>
  <si>
    <t>84-22-91</t>
  </si>
  <si>
    <t>14-91-18-067-50</t>
  </si>
  <si>
    <t>84-22-93</t>
  </si>
  <si>
    <t>14-91-18-067-51</t>
  </si>
  <si>
    <t>84-22-94</t>
  </si>
  <si>
    <t>14-91-18-067-52</t>
  </si>
  <si>
    <t>84-22-95</t>
  </si>
  <si>
    <t>14-91-18-067-53</t>
  </si>
  <si>
    <t>84-22-96</t>
  </si>
  <si>
    <t>14-91-18-067-89</t>
  </si>
  <si>
    <t>84-22-97</t>
  </si>
  <si>
    <t>14-91-18-067-90</t>
  </si>
  <si>
    <t>84-22-98</t>
  </si>
  <si>
    <t>14-91-18-067-54</t>
  </si>
  <si>
    <t>84-23-05</t>
  </si>
  <si>
    <t>14-91-18-067-55</t>
  </si>
  <si>
    <t>84-23-62</t>
  </si>
  <si>
    <t>14-91-18-067-56</t>
  </si>
  <si>
    <t>84-23-63</t>
  </si>
  <si>
    <t>14-91-18-067-57</t>
  </si>
  <si>
    <t>84-23-68</t>
  </si>
  <si>
    <t>14-91-18-067-60</t>
  </si>
  <si>
    <t>84-24-03</t>
  </si>
  <si>
    <t>14-91-18-067-61</t>
  </si>
  <si>
    <t>84-24-99</t>
  </si>
  <si>
    <t>14-91-18-067-62</t>
  </si>
  <si>
    <t>84-25-02</t>
  </si>
  <si>
    <t>14-91-18-067-63</t>
  </si>
  <si>
    <t>84-25-03</t>
  </si>
  <si>
    <t>14-91-18-067-65</t>
  </si>
  <si>
    <t>84-26-61</t>
  </si>
  <si>
    <t>14-91-18-067-66</t>
  </si>
  <si>
    <t>84-27-02</t>
  </si>
  <si>
    <t>14-91-18-067-67</t>
  </si>
  <si>
    <t>84-27-61</t>
  </si>
  <si>
    <t>14-91-18-067-68</t>
  </si>
  <si>
    <t>84-27-62</t>
  </si>
  <si>
    <t>14-91-18-067-96</t>
  </si>
  <si>
    <t>84-27-91</t>
  </si>
  <si>
    <t>14-91-18-067-69</t>
  </si>
  <si>
    <t>84-28-03</t>
  </si>
  <si>
    <t>14-91-18-067-70</t>
  </si>
  <si>
    <t>84-28-62</t>
  </si>
  <si>
    <t>14-91-18-067-71</t>
  </si>
  <si>
    <t>84-28-63</t>
  </si>
  <si>
    <t>14-91-18-067-72</t>
  </si>
  <si>
    <t>84-28-64</t>
  </si>
  <si>
    <t>14-91-18-067-92</t>
  </si>
  <si>
    <t>84-28-85</t>
  </si>
  <si>
    <t>14-91-18-067-94</t>
  </si>
  <si>
    <t>84-28-88</t>
  </si>
  <si>
    <t>14-91-18-067-73</t>
  </si>
  <si>
    <t>84-28-90</t>
  </si>
  <si>
    <t>14-91-18-067-74</t>
  </si>
  <si>
    <t>84-29-02</t>
  </si>
  <si>
    <t>14-91-18-067-75</t>
  </si>
  <si>
    <t>84-29-06</t>
  </si>
  <si>
    <t>14-91-18-067-76</t>
  </si>
  <si>
    <t>84-29-64</t>
  </si>
  <si>
    <t>14-91-18-067-78</t>
  </si>
  <si>
    <t>84-29-68</t>
  </si>
  <si>
    <t>14-91-18-067-79</t>
  </si>
  <si>
    <t>84-29-69</t>
  </si>
  <si>
    <t>14-91-18-067-80</t>
  </si>
  <si>
    <t>84-29-90</t>
  </si>
  <si>
    <t>14-91-18-067-81</t>
  </si>
  <si>
    <t>84-29-91</t>
  </si>
  <si>
    <t>14-91-18-067-82</t>
  </si>
  <si>
    <t>84-29-92</t>
  </si>
  <si>
    <t>Summa församling 18</t>
  </si>
  <si>
    <t>85/85</t>
  </si>
  <si>
    <t>Summa distrikt 91</t>
  </si>
  <si>
    <t>Hondjuret är på skyddsjakt</t>
  </si>
  <si>
    <t>12 av 16</t>
  </si>
  <si>
    <t>8 av 9</t>
  </si>
  <si>
    <t>2 o 8</t>
  </si>
  <si>
    <t>73 % av tilldelningen är fälld</t>
  </si>
  <si>
    <t>2 av 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</si>
</sst>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48"/>
      <name val="Calibri"/>
      <family val="2"/>
    </font>
    <font>
      <b/>
      <sz val="10"/>
      <color indexed="23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/>
    <xf numFmtId="0" fontId="0" fillId="0" borderId="0" xfId="0" applyBorder="1"/>
    <xf numFmtId="14" fontId="5" fillId="0" borderId="0" xfId="1" applyNumberFormat="1" applyFont="1" applyFill="1" applyAlignment="1">
      <alignment horizontal="left"/>
    </xf>
    <xf numFmtId="0" fontId="4" fillId="0" borderId="1" xfId="1" applyFont="1" applyFill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49" fontId="4" fillId="0" borderId="0" xfId="1" applyNumberFormat="1" applyFont="1" applyFill="1"/>
    <xf numFmtId="0" fontId="4" fillId="0" borderId="6" xfId="1" applyFont="1" applyFill="1" applyBorder="1"/>
    <xf numFmtId="0" fontId="5" fillId="0" borderId="7" xfId="1" applyFont="1" applyFill="1" applyBorder="1"/>
    <xf numFmtId="0" fontId="5" fillId="0" borderId="7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4" fillId="0" borderId="0" xfId="1" applyNumberFormat="1" applyFont="1" applyFill="1"/>
    <xf numFmtId="0" fontId="4" fillId="0" borderId="7" xfId="1" applyFont="1" applyFill="1" applyBorder="1"/>
    <xf numFmtId="9" fontId="5" fillId="0" borderId="7" xfId="1" applyNumberFormat="1" applyFont="1" applyFill="1" applyBorder="1" applyAlignment="1">
      <alignment horizontal="center"/>
    </xf>
    <xf numFmtId="10" fontId="5" fillId="0" borderId="7" xfId="1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left" wrapText="1"/>
    </xf>
    <xf numFmtId="0" fontId="4" fillId="0" borderId="1" xfId="1" applyFont="1" applyFill="1" applyBorder="1"/>
    <xf numFmtId="0" fontId="4" fillId="0" borderId="7" xfId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Alignment="1">
      <alignment horizontal="left"/>
    </xf>
    <xf numFmtId="49" fontId="4" fillId="0" borderId="0" xfId="1" applyNumberFormat="1" applyFont="1" applyFill="1" applyBorder="1"/>
    <xf numFmtId="0" fontId="4" fillId="0" borderId="0" xfId="1" applyFont="1" applyFill="1" applyBorder="1"/>
    <xf numFmtId="49" fontId="4" fillId="0" borderId="4" xfId="1" applyNumberFormat="1" applyFont="1" applyFill="1" applyBorder="1"/>
    <xf numFmtId="0" fontId="4" fillId="0" borderId="4" xfId="1" applyFont="1" applyFill="1" applyBorder="1"/>
    <xf numFmtId="0" fontId="4" fillId="0" borderId="2" xfId="1" applyFont="1" applyFill="1" applyBorder="1"/>
    <xf numFmtId="0" fontId="5" fillId="0" borderId="2" xfId="1" applyFont="1" applyFill="1" applyBorder="1"/>
    <xf numFmtId="0" fontId="7" fillId="0" borderId="3" xfId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0" fontId="9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2" fillId="2" borderId="8" xfId="0" applyFont="1" applyFill="1" applyBorder="1" applyAlignment="1">
      <alignment wrapText="1"/>
    </xf>
    <xf numFmtId="14" fontId="12" fillId="2" borderId="8" xfId="0" applyNumberFormat="1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13" fillId="2" borderId="8" xfId="0" applyFont="1" applyFill="1" applyBorder="1" applyAlignment="1">
      <alignment wrapText="1"/>
    </xf>
    <xf numFmtId="0" fontId="13" fillId="0" borderId="0" xfId="0" applyFont="1"/>
    <xf numFmtId="0" fontId="0" fillId="0" borderId="0" xfId="0" applyFont="1"/>
    <xf numFmtId="0" fontId="12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9" fontId="0" fillId="0" borderId="0" xfId="0" applyNumberFormat="1"/>
    <xf numFmtId="0" fontId="14" fillId="0" borderId="0" xfId="0" applyFont="1"/>
    <xf numFmtId="0" fontId="5" fillId="0" borderId="7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9" xfId="0" applyFont="1" applyBorder="1"/>
    <xf numFmtId="0" fontId="0" fillId="0" borderId="0" xfId="0" applyAlignment="1">
      <alignment wrapText="1"/>
    </xf>
    <xf numFmtId="0" fontId="9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9" fillId="3" borderId="8" xfId="0" applyFont="1" applyFill="1" applyBorder="1" applyAlignment="1">
      <alignment wrapText="1"/>
    </xf>
  </cellXfs>
  <cellStyles count="3">
    <cellStyle name="Normal" xfId="0" builtinId="0"/>
    <cellStyle name="Normal 2" xfId="1"/>
    <cellStyle name="Normal_Blad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5"/>
  <sheetViews>
    <sheetView tabSelected="1" workbookViewId="0">
      <selection activeCell="L7" sqref="L7"/>
    </sheetView>
  </sheetViews>
  <sheetFormatPr defaultRowHeight="15"/>
  <cols>
    <col min="1" max="1" width="7.5703125" customWidth="1"/>
    <col min="2" max="2" width="25.140625" customWidth="1"/>
    <col min="3" max="3" width="6.7109375" bestFit="1" customWidth="1"/>
    <col min="4" max="4" width="7.85546875" bestFit="1" customWidth="1"/>
    <col min="6" max="6" width="8.7109375" customWidth="1"/>
    <col min="7" max="7" width="8.140625" customWidth="1"/>
    <col min="8" max="8" width="6.42578125" customWidth="1"/>
    <col min="9" max="9" width="8.140625" bestFit="1" customWidth="1"/>
    <col min="10" max="10" width="8.7109375" customWidth="1"/>
    <col min="11" max="11" width="7.85546875" customWidth="1"/>
    <col min="13" max="13" width="11.42578125" bestFit="1" customWidth="1"/>
  </cols>
  <sheetData>
    <row r="1" spans="1:18" ht="15.75">
      <c r="A1" s="1" t="s">
        <v>0</v>
      </c>
      <c r="B1" s="2"/>
      <c r="C1" s="1"/>
      <c r="D1" s="3"/>
      <c r="E1" s="4"/>
      <c r="F1" s="4"/>
      <c r="G1" s="4"/>
      <c r="H1" s="4"/>
      <c r="I1" s="4"/>
      <c r="J1" s="4"/>
      <c r="K1" s="4"/>
      <c r="L1" s="4"/>
    </row>
    <row r="2" spans="1:18">
      <c r="A2" s="3"/>
      <c r="B2" s="5">
        <v>2013</v>
      </c>
      <c r="C2" s="6" t="s">
        <v>1</v>
      </c>
      <c r="D2" s="7" t="s">
        <v>2</v>
      </c>
      <c r="E2" s="53" t="s">
        <v>3</v>
      </c>
      <c r="F2" s="54"/>
      <c r="G2" s="55"/>
      <c r="H2" s="53" t="s">
        <v>4</v>
      </c>
      <c r="I2" s="56"/>
      <c r="J2" s="56"/>
      <c r="K2" s="57"/>
      <c r="L2" s="8"/>
    </row>
    <row r="3" spans="1:18" ht="15.75" thickBot="1">
      <c r="A3" s="3"/>
      <c r="B3" s="9" t="s">
        <v>5</v>
      </c>
      <c r="C3" s="10"/>
      <c r="D3" s="11" t="s">
        <v>6</v>
      </c>
      <c r="E3" s="12" t="s">
        <v>7</v>
      </c>
      <c r="F3" s="13" t="s">
        <v>8</v>
      </c>
      <c r="G3" s="14" t="s">
        <v>9</v>
      </c>
      <c r="H3" s="12" t="s">
        <v>7</v>
      </c>
      <c r="I3" s="15" t="s">
        <v>10</v>
      </c>
      <c r="J3" s="13" t="s">
        <v>8</v>
      </c>
      <c r="K3" s="13" t="s">
        <v>9</v>
      </c>
      <c r="L3" s="16"/>
    </row>
    <row r="4" spans="1:18">
      <c r="A4" s="17" t="s">
        <v>11</v>
      </c>
      <c r="B4" s="3" t="s">
        <v>12</v>
      </c>
      <c r="C4" s="18">
        <v>60</v>
      </c>
      <c r="D4" s="19">
        <v>250</v>
      </c>
      <c r="E4" s="20">
        <v>0</v>
      </c>
      <c r="F4" s="20">
        <v>0</v>
      </c>
      <c r="G4" s="20">
        <v>1</v>
      </c>
      <c r="H4" s="20">
        <v>0</v>
      </c>
      <c r="I4" s="21"/>
      <c r="J4" s="20">
        <v>0</v>
      </c>
      <c r="K4" s="20">
        <v>0</v>
      </c>
      <c r="L4" s="20"/>
      <c r="M4" s="8"/>
      <c r="N4" s="49"/>
      <c r="O4" s="49"/>
      <c r="P4" s="8"/>
      <c r="Q4" s="8"/>
      <c r="R4" s="8"/>
    </row>
    <row r="5" spans="1:18">
      <c r="A5" s="22" t="s">
        <v>13</v>
      </c>
      <c r="B5" s="3" t="s">
        <v>14</v>
      </c>
      <c r="C5" s="23">
        <v>255</v>
      </c>
      <c r="D5" s="19">
        <v>250</v>
      </c>
      <c r="E5" s="20">
        <v>1</v>
      </c>
      <c r="F5" s="20">
        <v>0</v>
      </c>
      <c r="G5" s="20">
        <v>0</v>
      </c>
      <c r="H5" s="20">
        <v>1</v>
      </c>
      <c r="I5" s="21">
        <v>9</v>
      </c>
      <c r="J5" s="20">
        <v>0</v>
      </c>
      <c r="K5" s="20">
        <v>0</v>
      </c>
      <c r="L5" s="20" t="s">
        <v>403</v>
      </c>
      <c r="M5" s="8"/>
      <c r="N5" s="49"/>
      <c r="O5" s="49"/>
      <c r="P5" s="8"/>
      <c r="Q5" s="8"/>
      <c r="R5" s="8"/>
    </row>
    <row r="6" spans="1:18">
      <c r="A6" s="22" t="s">
        <v>15</v>
      </c>
      <c r="B6" s="3" t="s">
        <v>16</v>
      </c>
      <c r="C6" s="23">
        <v>976</v>
      </c>
      <c r="D6" s="19">
        <v>250</v>
      </c>
      <c r="E6" s="20">
        <v>1</v>
      </c>
      <c r="F6" s="20">
        <v>1</v>
      </c>
      <c r="G6" s="20" t="s">
        <v>17</v>
      </c>
      <c r="H6" s="20">
        <v>1</v>
      </c>
      <c r="I6" s="21">
        <v>8</v>
      </c>
      <c r="J6" s="20">
        <v>0</v>
      </c>
      <c r="K6" s="20">
        <v>3</v>
      </c>
      <c r="L6" s="24">
        <f>2/7</f>
        <v>0.2857142857142857</v>
      </c>
      <c r="M6" s="8"/>
      <c r="N6" s="49"/>
      <c r="O6" s="49"/>
      <c r="P6" s="8"/>
      <c r="Q6" s="8"/>
      <c r="R6" s="8"/>
    </row>
    <row r="7" spans="1:18">
      <c r="A7" s="22" t="s">
        <v>18</v>
      </c>
      <c r="B7" s="3" t="s">
        <v>19</v>
      </c>
      <c r="C7" s="23">
        <v>433</v>
      </c>
      <c r="D7" s="19">
        <v>250</v>
      </c>
      <c r="E7" s="20">
        <v>1</v>
      </c>
      <c r="F7" s="20">
        <v>0</v>
      </c>
      <c r="G7" s="20" t="s">
        <v>17</v>
      </c>
      <c r="H7" s="20">
        <v>0</v>
      </c>
      <c r="I7" s="21"/>
      <c r="J7" s="20">
        <v>0</v>
      </c>
      <c r="K7" s="20">
        <v>3</v>
      </c>
      <c r="L7" s="20"/>
      <c r="M7" s="8"/>
      <c r="N7" s="49"/>
      <c r="O7" s="49"/>
      <c r="P7" s="8"/>
      <c r="Q7" s="8"/>
      <c r="R7" s="8"/>
    </row>
    <row r="8" spans="1:18">
      <c r="A8" s="22" t="s">
        <v>20</v>
      </c>
      <c r="B8" s="3" t="s">
        <v>21</v>
      </c>
      <c r="C8" s="23">
        <v>235</v>
      </c>
      <c r="D8" s="19">
        <v>250</v>
      </c>
      <c r="E8" s="20">
        <v>1</v>
      </c>
      <c r="F8" s="20">
        <v>0</v>
      </c>
      <c r="G8" s="20">
        <v>0</v>
      </c>
      <c r="H8" s="20">
        <v>0</v>
      </c>
      <c r="I8" s="21"/>
      <c r="J8" s="20">
        <v>0</v>
      </c>
      <c r="K8" s="20">
        <v>0</v>
      </c>
      <c r="L8" s="25"/>
      <c r="M8" s="8"/>
      <c r="N8" s="49"/>
      <c r="O8" s="49"/>
      <c r="P8" s="8"/>
      <c r="Q8" s="8"/>
      <c r="R8" s="8"/>
    </row>
    <row r="9" spans="1:18">
      <c r="A9" s="22" t="s">
        <v>22</v>
      </c>
      <c r="B9" s="3" t="s">
        <v>23</v>
      </c>
      <c r="C9" s="23">
        <v>105</v>
      </c>
      <c r="D9" s="19">
        <v>250</v>
      </c>
      <c r="E9" s="20">
        <v>0</v>
      </c>
      <c r="F9" s="20">
        <v>0</v>
      </c>
      <c r="G9" s="20">
        <v>1</v>
      </c>
      <c r="H9" s="20">
        <v>0</v>
      </c>
      <c r="I9" s="21"/>
      <c r="J9" s="20">
        <v>0</v>
      </c>
      <c r="K9" s="20">
        <v>1</v>
      </c>
      <c r="L9" s="20"/>
      <c r="M9" s="8"/>
      <c r="N9" s="49"/>
      <c r="O9" s="49"/>
      <c r="P9" s="8"/>
      <c r="Q9" s="8"/>
      <c r="R9" s="8"/>
    </row>
    <row r="10" spans="1:18">
      <c r="A10" s="22" t="s">
        <v>24</v>
      </c>
      <c r="B10" s="3" t="s">
        <v>25</v>
      </c>
      <c r="C10" s="23">
        <v>131</v>
      </c>
      <c r="D10" s="19">
        <v>250</v>
      </c>
      <c r="E10" s="20">
        <v>0</v>
      </c>
      <c r="F10" s="20">
        <v>1</v>
      </c>
      <c r="G10" s="20">
        <v>0</v>
      </c>
      <c r="H10" s="20">
        <v>0</v>
      </c>
      <c r="I10" s="21"/>
      <c r="J10" s="20">
        <v>0</v>
      </c>
      <c r="K10" s="20">
        <v>0</v>
      </c>
      <c r="L10" s="20"/>
      <c r="M10" s="8"/>
      <c r="N10" s="49"/>
      <c r="O10" s="49"/>
      <c r="P10" s="8"/>
      <c r="Q10" s="8"/>
      <c r="R10" s="8"/>
    </row>
    <row r="11" spans="1:18">
      <c r="A11" s="22" t="s">
        <v>26</v>
      </c>
      <c r="B11" s="3" t="s">
        <v>27</v>
      </c>
      <c r="C11" s="23">
        <v>206</v>
      </c>
      <c r="D11" s="19">
        <v>250</v>
      </c>
      <c r="E11" s="20">
        <v>1</v>
      </c>
      <c r="F11" s="20">
        <v>0</v>
      </c>
      <c r="G11" s="20">
        <v>0</v>
      </c>
      <c r="H11" s="20">
        <v>0</v>
      </c>
      <c r="I11" s="21"/>
      <c r="J11" s="20">
        <v>0</v>
      </c>
      <c r="K11" s="20">
        <v>0</v>
      </c>
      <c r="L11" s="20"/>
      <c r="M11" s="8"/>
      <c r="N11" s="49"/>
      <c r="O11" s="49"/>
      <c r="P11" s="8"/>
      <c r="Q11" s="8"/>
      <c r="R11" s="8"/>
    </row>
    <row r="12" spans="1:18">
      <c r="A12" s="22"/>
      <c r="B12" s="7" t="s">
        <v>28</v>
      </c>
      <c r="C12" s="23"/>
      <c r="D12" s="19"/>
      <c r="E12" s="20"/>
      <c r="F12" s="20"/>
      <c r="G12" s="20"/>
      <c r="H12" s="20"/>
      <c r="I12" s="21"/>
      <c r="J12" s="20"/>
      <c r="K12" s="20"/>
      <c r="L12" s="20"/>
      <c r="M12" s="8"/>
      <c r="N12" s="8"/>
      <c r="O12" s="8"/>
      <c r="P12" s="8"/>
      <c r="Q12" s="8"/>
      <c r="R12" s="8"/>
    </row>
    <row r="13" spans="1:18">
      <c r="A13" s="22" t="s">
        <v>29</v>
      </c>
      <c r="B13" s="3" t="s">
        <v>30</v>
      </c>
      <c r="C13" s="23">
        <v>744</v>
      </c>
      <c r="D13" s="19">
        <v>250</v>
      </c>
      <c r="E13" s="20">
        <v>1</v>
      </c>
      <c r="F13" s="20">
        <v>1</v>
      </c>
      <c r="G13" s="20" t="s">
        <v>17</v>
      </c>
      <c r="H13" s="20">
        <v>1</v>
      </c>
      <c r="I13" s="21">
        <v>3</v>
      </c>
      <c r="J13" s="20">
        <v>0</v>
      </c>
      <c r="K13" s="20">
        <v>0</v>
      </c>
      <c r="L13" s="20"/>
      <c r="M13" s="8"/>
      <c r="N13" s="49"/>
      <c r="O13" s="49"/>
      <c r="P13" s="49"/>
      <c r="Q13" s="49"/>
      <c r="R13" s="8"/>
    </row>
    <row r="14" spans="1:18">
      <c r="A14" s="22" t="s">
        <v>31</v>
      </c>
      <c r="B14" s="3" t="s">
        <v>32</v>
      </c>
      <c r="C14" s="23">
        <v>603</v>
      </c>
      <c r="D14" s="19">
        <v>250</v>
      </c>
      <c r="E14" s="20">
        <v>1</v>
      </c>
      <c r="F14" s="20">
        <v>0</v>
      </c>
      <c r="G14" s="20" t="s">
        <v>17</v>
      </c>
      <c r="H14" s="20">
        <v>0</v>
      </c>
      <c r="I14" s="21"/>
      <c r="J14" s="20">
        <v>0</v>
      </c>
      <c r="K14" s="20">
        <v>0</v>
      </c>
      <c r="L14" s="20" t="s">
        <v>33</v>
      </c>
      <c r="M14" s="8"/>
      <c r="N14" s="49"/>
      <c r="O14" s="49"/>
      <c r="P14" s="49"/>
      <c r="Q14" s="49"/>
      <c r="R14" s="8"/>
    </row>
    <row r="15" spans="1:18">
      <c r="A15" s="22" t="s">
        <v>34</v>
      </c>
      <c r="B15" s="3" t="s">
        <v>35</v>
      </c>
      <c r="C15" s="23">
        <v>1559</v>
      </c>
      <c r="D15" s="19">
        <v>200</v>
      </c>
      <c r="E15" s="20">
        <v>2</v>
      </c>
      <c r="F15" s="20">
        <v>2</v>
      </c>
      <c r="G15" s="20" t="s">
        <v>17</v>
      </c>
      <c r="H15" s="20">
        <v>2</v>
      </c>
      <c r="I15" s="21" t="s">
        <v>36</v>
      </c>
      <c r="J15" s="20">
        <v>1</v>
      </c>
      <c r="K15" s="20">
        <v>4</v>
      </c>
      <c r="L15" s="24">
        <v>0.71</v>
      </c>
      <c r="M15" s="8"/>
      <c r="N15" s="49"/>
      <c r="O15" s="49"/>
      <c r="P15" s="49"/>
      <c r="Q15" s="49"/>
      <c r="R15" s="8"/>
    </row>
    <row r="16" spans="1:18">
      <c r="A16" s="22" t="s">
        <v>37</v>
      </c>
      <c r="B16" s="3" t="s">
        <v>38</v>
      </c>
      <c r="C16" s="23">
        <v>1539</v>
      </c>
      <c r="D16" s="19">
        <v>250</v>
      </c>
      <c r="E16" s="20">
        <v>2</v>
      </c>
      <c r="F16" s="20">
        <v>1</v>
      </c>
      <c r="G16" s="20" t="s">
        <v>17</v>
      </c>
      <c r="H16" s="20">
        <v>1</v>
      </c>
      <c r="I16" s="21"/>
      <c r="J16" s="20">
        <v>1</v>
      </c>
      <c r="K16" s="20">
        <v>3</v>
      </c>
      <c r="L16" s="20"/>
      <c r="M16" s="8"/>
      <c r="N16" s="49"/>
      <c r="O16" s="49"/>
      <c r="P16" s="49"/>
      <c r="Q16" s="49"/>
      <c r="R16" s="8"/>
    </row>
    <row r="17" spans="1:18">
      <c r="A17" s="22" t="s">
        <v>39</v>
      </c>
      <c r="B17" s="26" t="s">
        <v>40</v>
      </c>
      <c r="C17" s="27">
        <v>1533</v>
      </c>
      <c r="D17" s="19">
        <v>250</v>
      </c>
      <c r="E17" s="20">
        <v>2</v>
      </c>
      <c r="F17" s="20">
        <v>1</v>
      </c>
      <c r="G17" s="20" t="s">
        <v>17</v>
      </c>
      <c r="H17" s="20">
        <v>3</v>
      </c>
      <c r="I17" s="21" t="s">
        <v>41</v>
      </c>
      <c r="J17" s="20">
        <v>0</v>
      </c>
      <c r="K17" s="20">
        <v>3</v>
      </c>
      <c r="L17" s="28" t="s">
        <v>42</v>
      </c>
      <c r="M17" s="8"/>
      <c r="N17" s="49"/>
      <c r="O17" s="49"/>
      <c r="P17" s="49"/>
      <c r="Q17" s="49"/>
      <c r="R17" s="8"/>
    </row>
    <row r="18" spans="1:18">
      <c r="A18" s="22" t="s">
        <v>43</v>
      </c>
      <c r="B18" s="3" t="s">
        <v>44</v>
      </c>
      <c r="C18" s="23">
        <v>327</v>
      </c>
      <c r="D18" s="19">
        <v>250</v>
      </c>
      <c r="E18" s="20">
        <v>0</v>
      </c>
      <c r="F18" s="20">
        <v>1</v>
      </c>
      <c r="G18" s="20">
        <v>0</v>
      </c>
      <c r="H18" s="20">
        <v>0</v>
      </c>
      <c r="I18" s="21"/>
      <c r="J18" s="20">
        <v>1</v>
      </c>
      <c r="K18" s="20">
        <v>0</v>
      </c>
      <c r="L18" s="20"/>
      <c r="M18" s="8"/>
      <c r="N18" s="49"/>
      <c r="O18" s="49"/>
      <c r="P18" s="49"/>
      <c r="Q18" s="49"/>
      <c r="R18" s="8"/>
    </row>
    <row r="19" spans="1:18">
      <c r="A19" s="22" t="s">
        <v>45</v>
      </c>
      <c r="B19" s="3" t="s">
        <v>46</v>
      </c>
      <c r="C19" s="23">
        <v>37</v>
      </c>
      <c r="D19" s="19">
        <v>250</v>
      </c>
      <c r="E19" s="20">
        <v>0</v>
      </c>
      <c r="F19" s="20">
        <v>0</v>
      </c>
      <c r="G19" s="20">
        <v>1</v>
      </c>
      <c r="H19" s="20">
        <v>0</v>
      </c>
      <c r="I19" s="21"/>
      <c r="J19" s="20">
        <v>0</v>
      </c>
      <c r="K19" s="20">
        <v>1</v>
      </c>
      <c r="L19" s="20"/>
      <c r="M19" s="8"/>
      <c r="N19" s="49"/>
      <c r="O19" s="49"/>
      <c r="P19" s="49"/>
      <c r="Q19" s="49"/>
      <c r="R19" s="8"/>
    </row>
    <row r="20" spans="1:18" ht="15.75">
      <c r="A20" s="22"/>
      <c r="B20" s="7" t="s">
        <v>47</v>
      </c>
      <c r="C20" s="23"/>
      <c r="D20" s="19"/>
      <c r="E20" s="20"/>
      <c r="F20" s="20"/>
      <c r="G20" s="20"/>
      <c r="H20" s="20"/>
      <c r="I20" s="21"/>
      <c r="J20" s="20"/>
      <c r="K20" s="20"/>
      <c r="L20" s="20"/>
      <c r="M20" s="8"/>
      <c r="N20" s="50"/>
      <c r="O20" s="50"/>
      <c r="P20" s="50"/>
      <c r="Q20" s="50"/>
      <c r="R20" s="8"/>
    </row>
    <row r="21" spans="1:18">
      <c r="A21" s="22" t="s">
        <v>48</v>
      </c>
      <c r="B21" s="3" t="s">
        <v>49</v>
      </c>
      <c r="C21" s="23">
        <v>320</v>
      </c>
      <c r="D21" s="19">
        <v>200</v>
      </c>
      <c r="E21" s="20">
        <v>1</v>
      </c>
      <c r="F21" s="20">
        <v>0</v>
      </c>
      <c r="G21" s="20" t="s">
        <v>17</v>
      </c>
      <c r="H21" s="20">
        <v>0</v>
      </c>
      <c r="I21" s="21"/>
      <c r="J21" s="20">
        <v>0</v>
      </c>
      <c r="K21" s="20">
        <v>0</v>
      </c>
      <c r="L21" s="20"/>
      <c r="M21" s="8"/>
      <c r="N21" s="49"/>
      <c r="O21" s="49"/>
      <c r="P21" s="49"/>
      <c r="Q21" s="49"/>
      <c r="R21" s="8"/>
    </row>
    <row r="22" spans="1:18">
      <c r="A22" s="22" t="s">
        <v>50</v>
      </c>
      <c r="B22" s="3" t="s">
        <v>51</v>
      </c>
      <c r="C22" s="23">
        <v>930</v>
      </c>
      <c r="D22" s="19">
        <v>200</v>
      </c>
      <c r="E22" s="20">
        <v>1</v>
      </c>
      <c r="F22" s="20">
        <v>2</v>
      </c>
      <c r="G22" s="20" t="s">
        <v>17</v>
      </c>
      <c r="H22" s="20">
        <v>1</v>
      </c>
      <c r="I22" s="21">
        <v>8</v>
      </c>
      <c r="J22" s="20">
        <v>2</v>
      </c>
      <c r="K22" s="20">
        <v>3</v>
      </c>
      <c r="L22" s="20" t="s">
        <v>52</v>
      </c>
      <c r="M22" s="8"/>
      <c r="N22" s="49"/>
      <c r="O22" s="49"/>
      <c r="P22" s="49"/>
      <c r="Q22" s="49"/>
      <c r="R22" s="8"/>
    </row>
    <row r="23" spans="1:18">
      <c r="A23" s="22" t="s">
        <v>53</v>
      </c>
      <c r="B23" s="3" t="s">
        <v>54</v>
      </c>
      <c r="C23" s="23">
        <v>260</v>
      </c>
      <c r="D23" s="19">
        <v>200</v>
      </c>
      <c r="E23" s="20">
        <v>1</v>
      </c>
      <c r="F23" s="20">
        <v>0</v>
      </c>
      <c r="G23" s="20">
        <v>0</v>
      </c>
      <c r="H23" s="20">
        <v>1</v>
      </c>
      <c r="I23" s="21">
        <v>7</v>
      </c>
      <c r="J23" s="20">
        <v>0</v>
      </c>
      <c r="K23" s="20">
        <v>0</v>
      </c>
      <c r="L23" s="24">
        <v>0.73</v>
      </c>
      <c r="N23" s="49"/>
      <c r="O23" s="49"/>
      <c r="P23" s="49"/>
      <c r="Q23" s="49"/>
    </row>
    <row r="24" spans="1:18">
      <c r="A24" s="22" t="s">
        <v>55</v>
      </c>
      <c r="B24" s="3" t="s">
        <v>56</v>
      </c>
      <c r="C24" s="23">
        <v>201</v>
      </c>
      <c r="D24" s="19">
        <v>200</v>
      </c>
      <c r="E24" s="20">
        <v>1</v>
      </c>
      <c r="F24" s="20">
        <v>0</v>
      </c>
      <c r="G24" s="20">
        <v>0</v>
      </c>
      <c r="H24" s="20">
        <v>1</v>
      </c>
      <c r="I24" s="21">
        <v>5</v>
      </c>
      <c r="J24" s="20">
        <v>0</v>
      </c>
      <c r="K24" s="20">
        <v>0</v>
      </c>
      <c r="L24" s="20"/>
      <c r="N24" s="49"/>
      <c r="O24" s="49"/>
      <c r="P24" s="49"/>
      <c r="Q24" s="49"/>
    </row>
    <row r="25" spans="1:18">
      <c r="A25" s="22" t="s">
        <v>57</v>
      </c>
      <c r="B25" s="3" t="s">
        <v>58</v>
      </c>
      <c r="C25" s="23">
        <v>180</v>
      </c>
      <c r="D25" s="19">
        <v>200</v>
      </c>
      <c r="E25" s="20">
        <v>0</v>
      </c>
      <c r="F25" s="20">
        <v>1</v>
      </c>
      <c r="G25" s="20">
        <v>0</v>
      </c>
      <c r="H25" s="20">
        <v>0</v>
      </c>
      <c r="I25" s="21"/>
      <c r="J25" s="20">
        <v>0</v>
      </c>
      <c r="K25" s="20">
        <v>1</v>
      </c>
      <c r="L25" s="20"/>
      <c r="N25" s="49"/>
      <c r="O25" s="49"/>
      <c r="P25" s="49"/>
      <c r="Q25" s="49"/>
    </row>
    <row r="26" spans="1:18">
      <c r="A26" s="22" t="s">
        <v>59</v>
      </c>
      <c r="B26" s="3" t="s">
        <v>60</v>
      </c>
      <c r="C26" s="23">
        <v>381</v>
      </c>
      <c r="D26" s="19">
        <v>200</v>
      </c>
      <c r="E26" s="20">
        <v>0</v>
      </c>
      <c r="F26" s="20">
        <v>1</v>
      </c>
      <c r="G26" s="20" t="s">
        <v>17</v>
      </c>
      <c r="H26" s="20">
        <v>0</v>
      </c>
      <c r="I26" s="21"/>
      <c r="J26" s="20">
        <v>0</v>
      </c>
      <c r="K26" s="20">
        <v>0</v>
      </c>
      <c r="L26" s="20"/>
      <c r="N26" s="49"/>
      <c r="O26" s="49"/>
      <c r="P26" s="49"/>
      <c r="Q26" s="49"/>
    </row>
    <row r="27" spans="1:18">
      <c r="A27" s="22" t="s">
        <v>61</v>
      </c>
      <c r="B27" s="3" t="s">
        <v>62</v>
      </c>
      <c r="C27" s="23">
        <v>363</v>
      </c>
      <c r="D27" s="19">
        <v>200</v>
      </c>
      <c r="E27" s="20">
        <v>0</v>
      </c>
      <c r="F27" s="20">
        <v>1</v>
      </c>
      <c r="G27" s="20" t="s">
        <v>17</v>
      </c>
      <c r="H27" s="20">
        <v>0</v>
      </c>
      <c r="I27" s="21"/>
      <c r="J27" s="20">
        <v>1</v>
      </c>
      <c r="K27" s="20">
        <v>3</v>
      </c>
      <c r="L27" s="20"/>
      <c r="N27" s="49"/>
      <c r="O27" s="49"/>
      <c r="P27" s="49"/>
      <c r="Q27" s="49"/>
    </row>
    <row r="28" spans="1:18">
      <c r="A28" s="22" t="s">
        <v>63</v>
      </c>
      <c r="B28" s="3" t="s">
        <v>64</v>
      </c>
      <c r="C28" s="27">
        <v>584</v>
      </c>
      <c r="D28" s="19">
        <v>200</v>
      </c>
      <c r="E28" s="20">
        <v>1</v>
      </c>
      <c r="F28" s="20">
        <v>1</v>
      </c>
      <c r="G28" s="20" t="s">
        <v>17</v>
      </c>
      <c r="H28" s="20">
        <v>1</v>
      </c>
      <c r="I28" s="21">
        <v>6</v>
      </c>
      <c r="J28" s="20">
        <v>1</v>
      </c>
      <c r="K28" s="20">
        <v>2</v>
      </c>
      <c r="L28" s="20"/>
      <c r="N28" s="49"/>
      <c r="O28" s="49"/>
      <c r="P28" s="49"/>
      <c r="Q28" s="49"/>
    </row>
    <row r="29" spans="1:18" ht="15.75">
      <c r="A29" s="22"/>
      <c r="B29" s="29" t="s">
        <v>65</v>
      </c>
      <c r="C29" s="27"/>
      <c r="D29" s="19"/>
      <c r="E29" s="20"/>
      <c r="F29" s="20"/>
      <c r="G29" s="20"/>
      <c r="H29" s="20"/>
      <c r="I29" s="21"/>
      <c r="J29" s="20"/>
      <c r="K29" s="20"/>
      <c r="L29" s="20"/>
      <c r="N29" s="50"/>
      <c r="O29" s="50"/>
      <c r="P29" s="50"/>
      <c r="Q29" s="50"/>
    </row>
    <row r="30" spans="1:18">
      <c r="A30" s="22" t="s">
        <v>66</v>
      </c>
      <c r="B30" s="3" t="s">
        <v>209</v>
      </c>
      <c r="C30" s="27">
        <v>906</v>
      </c>
      <c r="D30" s="19">
        <v>250</v>
      </c>
      <c r="E30" s="20">
        <v>1</v>
      </c>
      <c r="F30" s="20">
        <v>1</v>
      </c>
      <c r="G30" s="20" t="s">
        <v>17</v>
      </c>
      <c r="H30" s="20">
        <v>2</v>
      </c>
      <c r="I30" s="21" t="s">
        <v>67</v>
      </c>
      <c r="J30" s="20">
        <v>0</v>
      </c>
      <c r="K30" s="20">
        <v>1</v>
      </c>
      <c r="L30" s="20"/>
      <c r="N30" s="49"/>
      <c r="O30" s="49"/>
      <c r="P30" s="49"/>
      <c r="Q30" s="49"/>
    </row>
    <row r="31" spans="1:18">
      <c r="A31" s="22" t="s">
        <v>68</v>
      </c>
      <c r="B31" s="3" t="s">
        <v>69</v>
      </c>
      <c r="C31" s="27">
        <v>1283</v>
      </c>
      <c r="D31" s="19">
        <v>250</v>
      </c>
      <c r="E31" s="20">
        <v>1</v>
      </c>
      <c r="F31" s="20">
        <v>2</v>
      </c>
      <c r="G31" s="20" t="s">
        <v>17</v>
      </c>
      <c r="H31" s="20">
        <v>1</v>
      </c>
      <c r="I31" s="21"/>
      <c r="J31" s="20">
        <v>2</v>
      </c>
      <c r="K31" s="20">
        <v>4</v>
      </c>
      <c r="L31" s="20" t="s">
        <v>70</v>
      </c>
      <c r="N31" s="49"/>
      <c r="O31" s="49"/>
      <c r="P31" s="49"/>
      <c r="Q31" s="49"/>
    </row>
    <row r="32" spans="1:18">
      <c r="A32" s="22" t="s">
        <v>71</v>
      </c>
      <c r="B32" s="3" t="s">
        <v>72</v>
      </c>
      <c r="C32" s="27">
        <v>848</v>
      </c>
      <c r="D32" s="19">
        <v>250</v>
      </c>
      <c r="E32" s="20">
        <v>1</v>
      </c>
      <c r="F32" s="20">
        <v>1</v>
      </c>
      <c r="G32" s="20" t="s">
        <v>17</v>
      </c>
      <c r="H32" s="20">
        <v>1</v>
      </c>
      <c r="I32" s="21">
        <v>6</v>
      </c>
      <c r="J32" s="20">
        <v>0</v>
      </c>
      <c r="K32" s="20">
        <v>1</v>
      </c>
      <c r="L32" s="24">
        <v>0.67</v>
      </c>
      <c r="N32" s="49"/>
      <c r="O32" s="49"/>
      <c r="P32" s="49"/>
      <c r="Q32" s="49"/>
    </row>
    <row r="33" spans="1:17">
      <c r="A33" s="17" t="s">
        <v>73</v>
      </c>
      <c r="B33" s="3" t="s">
        <v>74</v>
      </c>
      <c r="C33" s="27">
        <v>151</v>
      </c>
      <c r="D33" s="19">
        <v>250</v>
      </c>
      <c r="E33" s="20">
        <v>0</v>
      </c>
      <c r="F33" s="20">
        <v>0</v>
      </c>
      <c r="G33" s="20">
        <v>1</v>
      </c>
      <c r="H33" s="20">
        <v>0</v>
      </c>
      <c r="I33" s="21"/>
      <c r="J33" s="20">
        <v>0</v>
      </c>
      <c r="K33" s="20">
        <v>0</v>
      </c>
      <c r="L33" s="20"/>
      <c r="N33" s="49"/>
      <c r="O33" s="49"/>
      <c r="P33" s="49"/>
      <c r="Q33" s="49"/>
    </row>
    <row r="34" spans="1:17">
      <c r="A34" s="22" t="s">
        <v>75</v>
      </c>
      <c r="B34" s="3" t="s">
        <v>76</v>
      </c>
      <c r="C34" s="27">
        <v>963</v>
      </c>
      <c r="D34" s="19">
        <v>250</v>
      </c>
      <c r="E34" s="20">
        <v>1</v>
      </c>
      <c r="F34" s="20">
        <v>1</v>
      </c>
      <c r="G34" s="20" t="s">
        <v>17</v>
      </c>
      <c r="H34" s="20">
        <v>1</v>
      </c>
      <c r="I34" s="21">
        <v>10</v>
      </c>
      <c r="J34" s="20">
        <v>1</v>
      </c>
      <c r="K34" s="20">
        <v>1</v>
      </c>
      <c r="L34" s="20"/>
      <c r="N34" s="49"/>
      <c r="O34" s="49"/>
      <c r="P34" s="49"/>
      <c r="Q34" s="49"/>
    </row>
    <row r="35" spans="1:17">
      <c r="A35" s="22" t="s">
        <v>77</v>
      </c>
      <c r="B35" s="3" t="s">
        <v>78</v>
      </c>
      <c r="C35" s="27">
        <v>617</v>
      </c>
      <c r="D35" s="19">
        <v>250</v>
      </c>
      <c r="E35" s="20">
        <v>1</v>
      </c>
      <c r="F35" s="20">
        <v>0</v>
      </c>
      <c r="G35" s="20" t="s">
        <v>17</v>
      </c>
      <c r="H35" s="20">
        <v>0</v>
      </c>
      <c r="I35" s="21"/>
      <c r="J35" s="20">
        <v>0</v>
      </c>
      <c r="K35" s="20">
        <v>1</v>
      </c>
      <c r="L35" s="20"/>
      <c r="N35" s="49"/>
      <c r="O35" s="49"/>
      <c r="P35" s="49"/>
      <c r="Q35" s="49"/>
    </row>
    <row r="36" spans="1:17">
      <c r="A36" s="22" t="s">
        <v>79</v>
      </c>
      <c r="B36" s="3" t="s">
        <v>80</v>
      </c>
      <c r="C36" s="27">
        <v>122</v>
      </c>
      <c r="D36" s="19">
        <v>250</v>
      </c>
      <c r="E36" s="20">
        <v>0</v>
      </c>
      <c r="F36" s="20">
        <v>0</v>
      </c>
      <c r="G36" s="20">
        <v>1</v>
      </c>
      <c r="H36" s="20">
        <v>0</v>
      </c>
      <c r="I36" s="21"/>
      <c r="J36" s="20">
        <v>0</v>
      </c>
      <c r="K36" s="20">
        <v>0</v>
      </c>
      <c r="L36" s="20"/>
      <c r="N36" s="49"/>
      <c r="O36" s="49"/>
      <c r="P36" s="49"/>
      <c r="Q36" s="49"/>
    </row>
    <row r="37" spans="1:17">
      <c r="A37" s="22" t="s">
        <v>81</v>
      </c>
      <c r="B37" s="3" t="s">
        <v>82</v>
      </c>
      <c r="C37" s="27">
        <v>317</v>
      </c>
      <c r="D37" s="19">
        <v>250</v>
      </c>
      <c r="E37" s="20">
        <v>1</v>
      </c>
      <c r="F37" s="20">
        <v>0</v>
      </c>
      <c r="G37" s="20">
        <v>0</v>
      </c>
      <c r="H37" s="20">
        <v>0</v>
      </c>
      <c r="I37" s="21"/>
      <c r="J37" s="20">
        <v>0</v>
      </c>
      <c r="K37" s="20">
        <v>2</v>
      </c>
      <c r="L37" s="20"/>
      <c r="N37" s="49"/>
      <c r="O37" s="49"/>
      <c r="P37" s="49"/>
      <c r="Q37" s="49"/>
    </row>
    <row r="38" spans="1:17">
      <c r="A38" s="22" t="s">
        <v>83</v>
      </c>
      <c r="B38" s="3" t="s">
        <v>38</v>
      </c>
      <c r="C38" s="27">
        <v>253</v>
      </c>
      <c r="D38" s="19">
        <v>250</v>
      </c>
      <c r="E38" s="20">
        <v>0</v>
      </c>
      <c r="F38" s="20">
        <v>1</v>
      </c>
      <c r="G38" s="20">
        <v>0</v>
      </c>
      <c r="H38" s="20">
        <v>0</v>
      </c>
      <c r="I38" s="21"/>
      <c r="J38" s="20">
        <v>0</v>
      </c>
      <c r="K38" s="20">
        <v>0</v>
      </c>
      <c r="L38" s="20"/>
      <c r="N38" s="49"/>
      <c r="O38" s="49"/>
      <c r="P38" s="49"/>
      <c r="Q38" s="49"/>
    </row>
    <row r="39" spans="1:17">
      <c r="A39" s="22" t="s">
        <v>84</v>
      </c>
      <c r="B39" s="3" t="s">
        <v>85</v>
      </c>
      <c r="C39" s="27">
        <v>12</v>
      </c>
      <c r="D39" s="19">
        <v>250</v>
      </c>
      <c r="E39" s="20">
        <v>0</v>
      </c>
      <c r="F39" s="20">
        <v>0</v>
      </c>
      <c r="G39" s="20">
        <v>1</v>
      </c>
      <c r="H39" s="20">
        <v>0</v>
      </c>
      <c r="I39" s="21"/>
      <c r="J39" s="20">
        <v>0</v>
      </c>
      <c r="K39" s="20">
        <v>0</v>
      </c>
      <c r="L39" s="20"/>
      <c r="N39" s="49"/>
      <c r="O39" s="49"/>
      <c r="P39" s="49"/>
      <c r="Q39" s="49"/>
    </row>
    <row r="40" spans="1:17" ht="15.75">
      <c r="A40" s="22"/>
      <c r="B40" s="7" t="s">
        <v>86</v>
      </c>
      <c r="C40" s="27"/>
      <c r="D40" s="19"/>
      <c r="E40" s="20"/>
      <c r="F40" s="20"/>
      <c r="G40" s="20"/>
      <c r="H40" s="20"/>
      <c r="I40" s="21"/>
      <c r="J40" s="20"/>
      <c r="K40" s="20"/>
      <c r="L40" s="20"/>
      <c r="N40" s="50"/>
      <c r="O40" s="50"/>
      <c r="P40" s="50"/>
      <c r="Q40" s="50"/>
    </row>
    <row r="41" spans="1:17">
      <c r="A41" s="22" t="s">
        <v>87</v>
      </c>
      <c r="B41" s="3" t="s">
        <v>88</v>
      </c>
      <c r="C41" s="27">
        <v>1636</v>
      </c>
      <c r="D41" s="19">
        <v>200</v>
      </c>
      <c r="E41" s="20">
        <v>2</v>
      </c>
      <c r="F41" s="20">
        <v>2</v>
      </c>
      <c r="G41" s="20" t="s">
        <v>17</v>
      </c>
      <c r="H41" s="20">
        <v>1</v>
      </c>
      <c r="I41" s="21">
        <v>10</v>
      </c>
      <c r="J41" s="20">
        <v>2</v>
      </c>
      <c r="K41" s="20">
        <v>6</v>
      </c>
      <c r="L41" s="20"/>
      <c r="N41" s="49"/>
      <c r="O41" s="49"/>
      <c r="P41" s="49"/>
      <c r="Q41" s="49"/>
    </row>
    <row r="42" spans="1:17">
      <c r="A42" s="22" t="s">
        <v>89</v>
      </c>
      <c r="B42" s="3" t="s">
        <v>90</v>
      </c>
      <c r="C42" s="27">
        <v>1049</v>
      </c>
      <c r="D42" s="19">
        <v>200</v>
      </c>
      <c r="E42" s="20">
        <v>1</v>
      </c>
      <c r="F42" s="20">
        <v>2</v>
      </c>
      <c r="G42" s="20" t="s">
        <v>17</v>
      </c>
      <c r="H42" s="20">
        <v>1</v>
      </c>
      <c r="I42" s="21">
        <v>6</v>
      </c>
      <c r="J42" s="20">
        <v>2</v>
      </c>
      <c r="K42" s="20">
        <v>4</v>
      </c>
      <c r="L42" s="20" t="s">
        <v>91</v>
      </c>
      <c r="N42" s="49"/>
      <c r="O42" s="49"/>
      <c r="P42" s="49"/>
      <c r="Q42" s="49"/>
    </row>
    <row r="43" spans="1:17">
      <c r="A43" s="22" t="s">
        <v>92</v>
      </c>
      <c r="B43" s="3" t="s">
        <v>93</v>
      </c>
      <c r="C43" s="27">
        <v>818</v>
      </c>
      <c r="D43" s="19">
        <v>200</v>
      </c>
      <c r="E43" s="20">
        <v>1</v>
      </c>
      <c r="F43" s="20">
        <v>1</v>
      </c>
      <c r="G43" s="20" t="s">
        <v>17</v>
      </c>
      <c r="H43" s="20">
        <v>1</v>
      </c>
      <c r="I43" s="21"/>
      <c r="J43" s="20">
        <v>1</v>
      </c>
      <c r="K43" s="20">
        <v>4</v>
      </c>
      <c r="L43" s="24">
        <f>13/15</f>
        <v>0.8666666666666667</v>
      </c>
      <c r="N43" s="49"/>
      <c r="O43" s="49"/>
      <c r="P43" s="49"/>
      <c r="Q43" s="49"/>
    </row>
    <row r="44" spans="1:17">
      <c r="A44" s="22" t="s">
        <v>94</v>
      </c>
      <c r="B44" s="3" t="s">
        <v>95</v>
      </c>
      <c r="C44" s="27">
        <v>575</v>
      </c>
      <c r="D44" s="19">
        <v>200</v>
      </c>
      <c r="E44" s="20">
        <v>1</v>
      </c>
      <c r="F44" s="20">
        <v>1</v>
      </c>
      <c r="G44" s="20" t="s">
        <v>17</v>
      </c>
      <c r="H44" s="20">
        <v>1</v>
      </c>
      <c r="I44" s="21"/>
      <c r="J44" s="20">
        <v>1</v>
      </c>
      <c r="K44" s="20">
        <v>2</v>
      </c>
      <c r="L44" s="20"/>
      <c r="N44" s="49"/>
      <c r="O44" s="49"/>
      <c r="P44" s="49"/>
      <c r="Q44" s="49"/>
    </row>
    <row r="45" spans="1:17">
      <c r="A45" s="22" t="s">
        <v>96</v>
      </c>
      <c r="B45" s="3" t="s">
        <v>97</v>
      </c>
      <c r="C45" s="27">
        <v>60</v>
      </c>
      <c r="D45" s="19">
        <v>200</v>
      </c>
      <c r="E45" s="20">
        <v>0</v>
      </c>
      <c r="F45" s="20">
        <v>0</v>
      </c>
      <c r="G45" s="20">
        <v>1</v>
      </c>
      <c r="H45" s="20">
        <v>0</v>
      </c>
      <c r="I45" s="21"/>
      <c r="J45" s="20">
        <v>0</v>
      </c>
      <c r="K45" s="20">
        <v>0</v>
      </c>
      <c r="L45" s="20"/>
      <c r="N45" s="49"/>
      <c r="O45" s="49"/>
      <c r="P45" s="49"/>
      <c r="Q45" s="49"/>
    </row>
    <row r="46" spans="1:17">
      <c r="A46" s="22" t="s">
        <v>98</v>
      </c>
      <c r="B46" s="3" t="s">
        <v>99</v>
      </c>
      <c r="C46" s="27">
        <v>1033</v>
      </c>
      <c r="D46" s="19">
        <v>200</v>
      </c>
      <c r="E46" s="20">
        <v>1</v>
      </c>
      <c r="F46" s="20">
        <v>2</v>
      </c>
      <c r="G46" s="20" t="s">
        <v>17</v>
      </c>
      <c r="H46" s="20">
        <v>1</v>
      </c>
      <c r="I46" s="21"/>
      <c r="J46" s="20">
        <v>2</v>
      </c>
      <c r="K46" s="20">
        <v>4</v>
      </c>
      <c r="L46" s="20"/>
      <c r="N46" s="49"/>
      <c r="O46" s="49"/>
      <c r="P46" s="49"/>
      <c r="Q46" s="49"/>
    </row>
    <row r="47" spans="1:17">
      <c r="A47" s="22" t="s">
        <v>100</v>
      </c>
      <c r="B47" s="3" t="s">
        <v>101</v>
      </c>
      <c r="C47" s="27">
        <v>262</v>
      </c>
      <c r="D47" s="19">
        <v>200</v>
      </c>
      <c r="E47" s="20">
        <v>1</v>
      </c>
      <c r="F47" s="20">
        <v>0</v>
      </c>
      <c r="G47" s="20">
        <v>0</v>
      </c>
      <c r="H47" s="20">
        <v>0</v>
      </c>
      <c r="I47" s="21"/>
      <c r="J47" s="20">
        <v>0</v>
      </c>
      <c r="K47" s="20">
        <v>1</v>
      </c>
      <c r="L47" s="20"/>
      <c r="N47" s="49"/>
      <c r="O47" s="49"/>
      <c r="P47" s="49"/>
      <c r="Q47" s="49"/>
    </row>
    <row r="48" spans="1:17">
      <c r="A48" s="22" t="s">
        <v>102</v>
      </c>
      <c r="B48" s="3" t="s">
        <v>103</v>
      </c>
      <c r="C48" s="27">
        <v>32</v>
      </c>
      <c r="D48" s="19">
        <v>200</v>
      </c>
      <c r="E48" s="20">
        <v>0</v>
      </c>
      <c r="F48" s="20">
        <v>0</v>
      </c>
      <c r="G48" s="20">
        <v>1</v>
      </c>
      <c r="H48" s="20">
        <v>0</v>
      </c>
      <c r="I48" s="21"/>
      <c r="J48" s="20">
        <v>0</v>
      </c>
      <c r="K48" s="20">
        <v>0</v>
      </c>
      <c r="L48" s="20"/>
      <c r="N48" s="49"/>
      <c r="O48" s="49"/>
      <c r="P48" s="49"/>
      <c r="Q48" s="49"/>
    </row>
    <row r="49" spans="1:18" ht="15.75">
      <c r="A49" s="22"/>
      <c r="B49" s="7" t="s">
        <v>104</v>
      </c>
      <c r="C49" s="27"/>
      <c r="D49" s="19"/>
      <c r="E49" s="20"/>
      <c r="F49" s="20"/>
      <c r="G49" s="20"/>
      <c r="H49" s="20"/>
      <c r="I49" s="20"/>
      <c r="J49" s="20"/>
      <c r="K49" s="20"/>
      <c r="L49" s="20"/>
      <c r="N49" s="50"/>
      <c r="O49" s="50"/>
      <c r="P49" s="50"/>
      <c r="Q49" s="50"/>
    </row>
    <row r="50" spans="1:18">
      <c r="A50" s="22" t="s">
        <v>105</v>
      </c>
      <c r="B50" s="3" t="s">
        <v>106</v>
      </c>
      <c r="C50" s="27">
        <v>317</v>
      </c>
      <c r="D50" s="19">
        <v>250</v>
      </c>
      <c r="E50" s="20">
        <v>1</v>
      </c>
      <c r="F50" s="20">
        <v>0</v>
      </c>
      <c r="G50" s="20">
        <v>0</v>
      </c>
      <c r="H50" s="20">
        <v>0</v>
      </c>
      <c r="I50" s="21"/>
      <c r="J50" s="20">
        <v>0</v>
      </c>
      <c r="K50" s="20">
        <v>0</v>
      </c>
      <c r="L50" s="20"/>
      <c r="N50" s="49"/>
      <c r="O50" s="49"/>
      <c r="P50" s="49"/>
      <c r="Q50" s="49"/>
      <c r="R50" s="8"/>
    </row>
    <row r="51" spans="1:18">
      <c r="A51" s="22" t="s">
        <v>107</v>
      </c>
      <c r="B51" s="3" t="s">
        <v>108</v>
      </c>
      <c r="C51" s="27">
        <v>1224</v>
      </c>
      <c r="D51" s="19">
        <v>250</v>
      </c>
      <c r="E51" s="20">
        <v>1</v>
      </c>
      <c r="F51" s="20">
        <v>2</v>
      </c>
      <c r="G51" s="20" t="s">
        <v>17</v>
      </c>
      <c r="H51" s="20">
        <v>1</v>
      </c>
      <c r="I51" s="21">
        <v>9</v>
      </c>
      <c r="J51" s="20">
        <v>2</v>
      </c>
      <c r="K51" s="20">
        <v>4</v>
      </c>
      <c r="L51" s="20" t="s">
        <v>399</v>
      </c>
      <c r="N51" s="49"/>
      <c r="O51" s="49"/>
      <c r="P51" s="49"/>
      <c r="Q51" s="49"/>
      <c r="R51" s="8"/>
    </row>
    <row r="52" spans="1:18">
      <c r="A52" s="22" t="s">
        <v>109</v>
      </c>
      <c r="B52" s="3" t="s">
        <v>110</v>
      </c>
      <c r="C52" s="27">
        <v>358</v>
      </c>
      <c r="D52" s="19">
        <v>250</v>
      </c>
      <c r="E52" s="20">
        <v>0</v>
      </c>
      <c r="F52" s="20">
        <v>1</v>
      </c>
      <c r="G52" s="20">
        <v>0</v>
      </c>
      <c r="H52" s="20">
        <v>0</v>
      </c>
      <c r="I52" s="21"/>
      <c r="J52" s="20">
        <v>1</v>
      </c>
      <c r="K52" s="20">
        <v>0</v>
      </c>
      <c r="L52" s="24">
        <v>0.75</v>
      </c>
      <c r="N52" s="49"/>
      <c r="O52" s="49"/>
      <c r="P52" s="49"/>
      <c r="Q52" s="49"/>
      <c r="R52" s="8"/>
    </row>
    <row r="53" spans="1:18">
      <c r="A53" s="22" t="s">
        <v>111</v>
      </c>
      <c r="B53" s="3" t="s">
        <v>112</v>
      </c>
      <c r="C53" s="27">
        <v>735</v>
      </c>
      <c r="D53" s="19">
        <v>250</v>
      </c>
      <c r="E53" s="20">
        <v>1</v>
      </c>
      <c r="F53" s="20">
        <v>1</v>
      </c>
      <c r="G53" s="20" t="s">
        <v>17</v>
      </c>
      <c r="H53" s="20">
        <v>1</v>
      </c>
      <c r="I53" s="21">
        <v>7</v>
      </c>
      <c r="J53" s="20">
        <v>1</v>
      </c>
      <c r="K53" s="20">
        <v>1</v>
      </c>
      <c r="L53" s="20"/>
      <c r="N53" s="49"/>
      <c r="O53" s="49"/>
      <c r="P53" s="49"/>
      <c r="Q53" s="49"/>
      <c r="R53" s="8"/>
    </row>
    <row r="54" spans="1:18">
      <c r="A54" s="22" t="s">
        <v>113</v>
      </c>
      <c r="B54" s="3" t="s">
        <v>114</v>
      </c>
      <c r="C54" s="27">
        <v>357</v>
      </c>
      <c r="D54" s="19">
        <v>250</v>
      </c>
      <c r="E54" s="20">
        <v>0</v>
      </c>
      <c r="F54" s="20">
        <v>1</v>
      </c>
      <c r="G54" s="20">
        <v>0</v>
      </c>
      <c r="H54" s="20">
        <v>0</v>
      </c>
      <c r="I54" s="21"/>
      <c r="J54" s="20">
        <v>0</v>
      </c>
      <c r="K54" s="20">
        <v>1</v>
      </c>
      <c r="L54" s="20"/>
      <c r="N54" s="49"/>
      <c r="O54" s="49"/>
      <c r="P54" s="49"/>
      <c r="Q54" s="49"/>
      <c r="R54" s="8"/>
    </row>
    <row r="55" spans="1:18">
      <c r="A55" s="22" t="s">
        <v>115</v>
      </c>
      <c r="B55" s="3" t="s">
        <v>116</v>
      </c>
      <c r="C55" s="27">
        <v>507</v>
      </c>
      <c r="D55" s="19">
        <v>250</v>
      </c>
      <c r="E55" s="20">
        <v>1</v>
      </c>
      <c r="F55" s="20">
        <v>0</v>
      </c>
      <c r="G55" s="20" t="s">
        <v>17</v>
      </c>
      <c r="H55" s="20">
        <v>1</v>
      </c>
      <c r="I55" s="21">
        <v>7</v>
      </c>
      <c r="J55" s="20">
        <v>0</v>
      </c>
      <c r="K55" s="20">
        <v>1</v>
      </c>
      <c r="L55" s="20"/>
      <c r="N55" s="49"/>
      <c r="O55" s="49"/>
      <c r="P55" s="49"/>
      <c r="Q55" s="49"/>
      <c r="R55" s="8"/>
    </row>
    <row r="56" spans="1:18">
      <c r="A56" s="22" t="s">
        <v>117</v>
      </c>
      <c r="B56" s="3" t="s">
        <v>118</v>
      </c>
      <c r="C56" s="23">
        <v>306</v>
      </c>
      <c r="D56" s="19">
        <v>250</v>
      </c>
      <c r="E56" s="20">
        <v>0</v>
      </c>
      <c r="F56" s="20">
        <v>1</v>
      </c>
      <c r="G56" s="20">
        <v>0</v>
      </c>
      <c r="H56" s="20">
        <v>0</v>
      </c>
      <c r="I56" s="21"/>
      <c r="J56" s="20">
        <v>0</v>
      </c>
      <c r="K56" s="20">
        <v>0</v>
      </c>
      <c r="L56" s="20"/>
      <c r="N56" s="49"/>
      <c r="O56" s="49"/>
      <c r="P56" s="49"/>
      <c r="Q56" s="49"/>
      <c r="R56" s="8"/>
    </row>
    <row r="57" spans="1:18">
      <c r="A57" s="22" t="s">
        <v>119</v>
      </c>
      <c r="B57" s="3" t="s">
        <v>120</v>
      </c>
      <c r="C57" s="23">
        <v>22</v>
      </c>
      <c r="D57" s="19">
        <v>250</v>
      </c>
      <c r="E57" s="20">
        <v>0</v>
      </c>
      <c r="F57" s="20">
        <v>0</v>
      </c>
      <c r="G57" s="20">
        <v>1</v>
      </c>
      <c r="H57" s="20">
        <v>0</v>
      </c>
      <c r="I57" s="21"/>
      <c r="J57" s="20">
        <v>0</v>
      </c>
      <c r="K57" s="20">
        <v>0</v>
      </c>
      <c r="L57" s="20"/>
      <c r="N57" s="49"/>
      <c r="O57" s="49"/>
      <c r="P57" s="49"/>
      <c r="Q57" s="49"/>
      <c r="R57" s="8"/>
    </row>
    <row r="58" spans="1:18">
      <c r="A58" s="17" t="s">
        <v>121</v>
      </c>
      <c r="B58" s="3" t="s">
        <v>122</v>
      </c>
      <c r="C58" s="23">
        <v>321</v>
      </c>
      <c r="D58" s="19">
        <v>250</v>
      </c>
      <c r="E58" s="20">
        <v>0</v>
      </c>
      <c r="F58" s="20">
        <v>1</v>
      </c>
      <c r="G58" s="20">
        <v>0</v>
      </c>
      <c r="H58" s="20">
        <v>0</v>
      </c>
      <c r="I58" s="21"/>
      <c r="J58" s="20">
        <v>1</v>
      </c>
      <c r="K58" s="20">
        <v>0</v>
      </c>
      <c r="L58" s="20"/>
      <c r="N58" s="49"/>
      <c r="O58" s="49"/>
      <c r="P58" s="49"/>
      <c r="Q58" s="49"/>
      <c r="R58" s="8"/>
    </row>
    <row r="59" spans="1:18">
      <c r="A59" s="17" t="s">
        <v>123</v>
      </c>
      <c r="B59" s="3" t="s">
        <v>124</v>
      </c>
      <c r="C59" s="23">
        <v>555</v>
      </c>
      <c r="D59" s="19">
        <v>250</v>
      </c>
      <c r="E59" s="20">
        <v>1</v>
      </c>
      <c r="F59" s="20">
        <v>0</v>
      </c>
      <c r="G59" s="20" t="s">
        <v>17</v>
      </c>
      <c r="H59" s="20">
        <v>1</v>
      </c>
      <c r="I59" s="21">
        <v>5</v>
      </c>
      <c r="J59" s="20">
        <v>0</v>
      </c>
      <c r="K59" s="20">
        <v>0</v>
      </c>
      <c r="L59" s="20"/>
      <c r="N59" s="49"/>
      <c r="O59" s="49"/>
      <c r="P59" s="49"/>
      <c r="Q59" s="49"/>
      <c r="R59" s="8"/>
    </row>
    <row r="60" spans="1:18">
      <c r="A60" s="22" t="s">
        <v>125</v>
      </c>
      <c r="B60" s="3" t="s">
        <v>126</v>
      </c>
      <c r="C60" s="23">
        <v>992</v>
      </c>
      <c r="D60" s="19">
        <v>250</v>
      </c>
      <c r="E60" s="20">
        <v>1</v>
      </c>
      <c r="F60" s="20">
        <v>1</v>
      </c>
      <c r="G60" s="20" t="s">
        <v>17</v>
      </c>
      <c r="H60" s="20">
        <v>1</v>
      </c>
      <c r="I60" s="21">
        <v>6</v>
      </c>
      <c r="J60" s="20">
        <v>1</v>
      </c>
      <c r="K60" s="20">
        <v>1</v>
      </c>
      <c r="L60" s="20"/>
      <c r="N60" s="49"/>
      <c r="O60" s="49"/>
      <c r="P60" s="49"/>
      <c r="Q60" s="49"/>
      <c r="R60" s="8"/>
    </row>
    <row r="61" spans="1:18">
      <c r="A61" s="17" t="s">
        <v>127</v>
      </c>
      <c r="B61" s="3" t="s">
        <v>128</v>
      </c>
      <c r="C61" s="23">
        <v>304</v>
      </c>
      <c r="D61" s="19">
        <v>250</v>
      </c>
      <c r="E61" s="20">
        <v>1</v>
      </c>
      <c r="F61" s="20">
        <v>0</v>
      </c>
      <c r="G61" s="20">
        <v>0</v>
      </c>
      <c r="H61" s="20">
        <v>0</v>
      </c>
      <c r="I61" s="21"/>
      <c r="J61" s="20">
        <v>0</v>
      </c>
      <c r="K61" s="20">
        <v>1</v>
      </c>
      <c r="L61" s="20"/>
      <c r="N61" s="49"/>
      <c r="O61" s="49"/>
      <c r="P61" s="49"/>
      <c r="Q61" s="49"/>
      <c r="R61" s="8"/>
    </row>
    <row r="62" spans="1:18">
      <c r="A62" s="17" t="s">
        <v>129</v>
      </c>
      <c r="B62" s="3" t="s">
        <v>130</v>
      </c>
      <c r="C62" s="23">
        <v>578</v>
      </c>
      <c r="D62" s="19">
        <v>250</v>
      </c>
      <c r="E62" s="20">
        <v>1</v>
      </c>
      <c r="F62" s="20">
        <v>0</v>
      </c>
      <c r="G62" s="20" t="s">
        <v>17</v>
      </c>
      <c r="H62" s="20">
        <v>0</v>
      </c>
      <c r="I62" s="21"/>
      <c r="J62" s="20">
        <v>1</v>
      </c>
      <c r="K62" s="20">
        <v>3</v>
      </c>
      <c r="L62" s="20"/>
      <c r="N62" s="49"/>
      <c r="O62" s="49"/>
      <c r="P62" s="49"/>
      <c r="Q62" s="49"/>
      <c r="R62" s="8"/>
    </row>
    <row r="63" spans="1:18">
      <c r="A63" s="17" t="s">
        <v>131</v>
      </c>
      <c r="B63" s="3" t="s">
        <v>132</v>
      </c>
      <c r="C63" s="23">
        <v>20</v>
      </c>
      <c r="D63" s="19">
        <v>250</v>
      </c>
      <c r="E63" s="20">
        <v>0</v>
      </c>
      <c r="F63" s="20">
        <v>0</v>
      </c>
      <c r="G63" s="20">
        <v>1</v>
      </c>
      <c r="H63" s="20">
        <v>0</v>
      </c>
      <c r="I63" s="21"/>
      <c r="J63" s="20">
        <v>0</v>
      </c>
      <c r="K63" s="20">
        <v>0</v>
      </c>
      <c r="L63" s="20"/>
      <c r="N63" s="49"/>
      <c r="O63" s="49"/>
      <c r="P63" s="49"/>
      <c r="Q63" s="49"/>
      <c r="R63" s="8"/>
    </row>
    <row r="64" spans="1:18">
      <c r="A64" s="17" t="s">
        <v>133</v>
      </c>
      <c r="B64" s="3" t="s">
        <v>134</v>
      </c>
      <c r="C64" s="23">
        <v>20</v>
      </c>
      <c r="D64" s="19">
        <v>250</v>
      </c>
      <c r="E64" s="20">
        <v>0</v>
      </c>
      <c r="F64" s="20">
        <v>0</v>
      </c>
      <c r="G64" s="20">
        <v>1</v>
      </c>
      <c r="H64" s="20">
        <v>0</v>
      </c>
      <c r="I64" s="21"/>
      <c r="J64" s="20">
        <v>0</v>
      </c>
      <c r="K64" s="20">
        <v>0</v>
      </c>
      <c r="L64" s="20"/>
      <c r="N64" s="49"/>
      <c r="O64" s="49"/>
      <c r="P64" s="49"/>
      <c r="Q64" s="49"/>
      <c r="R64" s="8"/>
    </row>
    <row r="65" spans="1:18">
      <c r="A65" s="17" t="s">
        <v>135</v>
      </c>
      <c r="B65" s="3" t="s">
        <v>136</v>
      </c>
      <c r="C65" s="23">
        <v>85</v>
      </c>
      <c r="D65" s="19">
        <v>250</v>
      </c>
      <c r="E65" s="20">
        <v>0</v>
      </c>
      <c r="F65" s="20">
        <v>0</v>
      </c>
      <c r="G65" s="20">
        <v>1</v>
      </c>
      <c r="H65" s="20">
        <v>0</v>
      </c>
      <c r="I65" s="21"/>
      <c r="J65" s="20">
        <v>0</v>
      </c>
      <c r="K65" s="20">
        <v>0</v>
      </c>
      <c r="L65" s="20"/>
      <c r="N65" s="49"/>
      <c r="O65" s="49"/>
      <c r="P65" s="49"/>
      <c r="Q65" s="49"/>
      <c r="R65" s="8"/>
    </row>
    <row r="66" spans="1:18" ht="15.75">
      <c r="A66" s="3"/>
      <c r="B66" s="30" t="s">
        <v>137</v>
      </c>
      <c r="C66" s="10"/>
      <c r="D66" s="19"/>
      <c r="E66" s="20"/>
      <c r="F66" s="20"/>
      <c r="G66" s="20"/>
      <c r="H66" s="20"/>
      <c r="I66" s="21"/>
      <c r="J66" s="20"/>
      <c r="K66" s="20"/>
      <c r="L66" s="20"/>
      <c r="N66" s="50"/>
      <c r="O66" s="50"/>
      <c r="P66" s="50"/>
      <c r="Q66" s="50"/>
      <c r="R66" s="8"/>
    </row>
    <row r="67" spans="1:18">
      <c r="A67" s="17" t="s">
        <v>138</v>
      </c>
      <c r="B67" s="3" t="s">
        <v>139</v>
      </c>
      <c r="C67" s="27">
        <v>848</v>
      </c>
      <c r="D67" s="19">
        <v>200</v>
      </c>
      <c r="E67" s="20">
        <v>1</v>
      </c>
      <c r="F67" s="20">
        <v>1</v>
      </c>
      <c r="G67" s="20" t="s">
        <v>17</v>
      </c>
      <c r="H67" s="20">
        <v>1</v>
      </c>
      <c r="I67" s="21">
        <v>2</v>
      </c>
      <c r="J67" s="20">
        <v>1</v>
      </c>
      <c r="K67" s="20">
        <v>2</v>
      </c>
      <c r="L67" s="20"/>
      <c r="N67" s="49"/>
      <c r="O67" s="49"/>
      <c r="P67" s="49"/>
      <c r="Q67" s="49"/>
      <c r="R67" s="8"/>
    </row>
    <row r="68" spans="1:18">
      <c r="A68" s="17" t="s">
        <v>140</v>
      </c>
      <c r="B68" s="3" t="s">
        <v>141</v>
      </c>
      <c r="C68" s="27">
        <v>557</v>
      </c>
      <c r="D68" s="19">
        <v>200</v>
      </c>
      <c r="E68" s="20">
        <v>1</v>
      </c>
      <c r="F68" s="20">
        <v>1</v>
      </c>
      <c r="G68" s="20" t="s">
        <v>17</v>
      </c>
      <c r="H68" s="20">
        <v>1</v>
      </c>
      <c r="I68" s="21">
        <v>3</v>
      </c>
      <c r="J68" s="20">
        <v>0</v>
      </c>
      <c r="K68" s="20">
        <v>3</v>
      </c>
      <c r="L68" s="20" t="s">
        <v>142</v>
      </c>
      <c r="N68" s="49"/>
      <c r="O68" s="49"/>
      <c r="P68" s="49"/>
      <c r="Q68" s="49"/>
      <c r="R68" s="8"/>
    </row>
    <row r="69" spans="1:18">
      <c r="A69" s="17" t="s">
        <v>143</v>
      </c>
      <c r="B69" s="3" t="s">
        <v>144</v>
      </c>
      <c r="C69" s="27">
        <v>1240</v>
      </c>
      <c r="D69" s="19">
        <v>200</v>
      </c>
      <c r="E69" s="20">
        <v>1</v>
      </c>
      <c r="F69" s="20">
        <v>2</v>
      </c>
      <c r="G69" s="20" t="s">
        <v>17</v>
      </c>
      <c r="H69" s="20">
        <v>1</v>
      </c>
      <c r="I69" s="21">
        <v>9</v>
      </c>
      <c r="J69" s="20">
        <v>2</v>
      </c>
      <c r="K69" s="20">
        <v>3</v>
      </c>
      <c r="L69" s="24">
        <v>0.75</v>
      </c>
      <c r="N69" s="49"/>
      <c r="O69" s="49"/>
      <c r="P69" s="49"/>
      <c r="Q69" s="49"/>
      <c r="R69" s="8"/>
    </row>
    <row r="70" spans="1:18">
      <c r="A70" s="17" t="s">
        <v>145</v>
      </c>
      <c r="B70" s="3" t="s">
        <v>146</v>
      </c>
      <c r="C70" s="27">
        <v>123</v>
      </c>
      <c r="D70" s="19">
        <v>200</v>
      </c>
      <c r="E70" s="20">
        <v>0</v>
      </c>
      <c r="F70" s="20">
        <v>1</v>
      </c>
      <c r="G70" s="20">
        <v>0</v>
      </c>
      <c r="H70" s="20">
        <v>0</v>
      </c>
      <c r="I70" s="21"/>
      <c r="J70" s="20">
        <v>0</v>
      </c>
      <c r="K70" s="20">
        <v>0</v>
      </c>
      <c r="L70" s="20"/>
      <c r="N70" s="49"/>
      <c r="O70" s="49"/>
      <c r="P70" s="49"/>
      <c r="Q70" s="49"/>
      <c r="R70" s="8"/>
    </row>
    <row r="71" spans="1:18" ht="15.75">
      <c r="A71" s="17"/>
      <c r="B71" s="7" t="s">
        <v>147</v>
      </c>
      <c r="C71" s="27"/>
      <c r="D71" s="19"/>
      <c r="E71" s="20"/>
      <c r="F71" s="20"/>
      <c r="G71" s="20"/>
      <c r="H71" s="20"/>
      <c r="I71" s="21"/>
      <c r="J71" s="20"/>
      <c r="K71" s="20"/>
      <c r="L71" s="20"/>
      <c r="N71" s="50"/>
      <c r="O71" s="50"/>
      <c r="P71" s="50"/>
      <c r="Q71" s="50"/>
      <c r="R71" s="8"/>
    </row>
    <row r="72" spans="1:18">
      <c r="A72" s="17" t="s">
        <v>148</v>
      </c>
      <c r="B72" s="3" t="s">
        <v>149</v>
      </c>
      <c r="C72" s="27">
        <v>988</v>
      </c>
      <c r="D72" s="19">
        <v>200</v>
      </c>
      <c r="E72" s="20">
        <v>1</v>
      </c>
      <c r="F72" s="20">
        <v>2</v>
      </c>
      <c r="G72" s="20" t="s">
        <v>17</v>
      </c>
      <c r="H72" s="20">
        <v>1</v>
      </c>
      <c r="I72" s="21">
        <v>10</v>
      </c>
      <c r="J72" s="20">
        <v>0</v>
      </c>
      <c r="K72" s="20">
        <v>3</v>
      </c>
      <c r="L72" s="20" t="s">
        <v>150</v>
      </c>
      <c r="N72" s="49"/>
      <c r="O72" s="49"/>
      <c r="P72" s="49"/>
      <c r="Q72" s="49"/>
      <c r="R72" s="8"/>
    </row>
    <row r="73" spans="1:18">
      <c r="A73" s="22" t="s">
        <v>151</v>
      </c>
      <c r="B73" s="3" t="s">
        <v>152</v>
      </c>
      <c r="C73" s="27">
        <v>943</v>
      </c>
      <c r="D73" s="19">
        <v>200</v>
      </c>
      <c r="E73" s="20">
        <v>1</v>
      </c>
      <c r="F73" s="20">
        <v>2</v>
      </c>
      <c r="G73" s="20" t="s">
        <v>17</v>
      </c>
      <c r="H73" s="20">
        <v>2</v>
      </c>
      <c r="I73" s="21" t="s">
        <v>153</v>
      </c>
      <c r="J73" s="20">
        <v>0</v>
      </c>
      <c r="K73" s="20">
        <v>1</v>
      </c>
      <c r="L73" s="24">
        <v>0.5</v>
      </c>
      <c r="N73" s="49"/>
      <c r="O73" s="49"/>
      <c r="P73" s="49"/>
      <c r="Q73" s="49"/>
      <c r="R73" s="8"/>
    </row>
    <row r="74" spans="1:18" ht="15.75">
      <c r="A74" s="22"/>
      <c r="B74" s="7" t="s">
        <v>154</v>
      </c>
      <c r="C74" s="27"/>
      <c r="D74" s="19"/>
      <c r="E74" s="20"/>
      <c r="F74" s="20"/>
      <c r="G74" s="20"/>
      <c r="H74" s="20"/>
      <c r="I74" s="21"/>
      <c r="J74" s="20"/>
      <c r="K74" s="20"/>
      <c r="L74" s="20"/>
      <c r="N74" s="50"/>
      <c r="O74" s="50"/>
      <c r="P74" s="50"/>
      <c r="Q74" s="50"/>
      <c r="R74" s="8"/>
    </row>
    <row r="75" spans="1:18">
      <c r="A75" s="17" t="s">
        <v>155</v>
      </c>
      <c r="B75" s="3" t="s">
        <v>156</v>
      </c>
      <c r="C75" s="27">
        <v>1065</v>
      </c>
      <c r="D75" s="19">
        <v>250</v>
      </c>
      <c r="E75" s="20">
        <v>1</v>
      </c>
      <c r="F75" s="20">
        <v>1</v>
      </c>
      <c r="G75" s="20" t="s">
        <v>17</v>
      </c>
      <c r="H75" s="20">
        <v>0</v>
      </c>
      <c r="I75" s="21"/>
      <c r="J75" s="20">
        <v>1</v>
      </c>
      <c r="K75" s="20">
        <v>4</v>
      </c>
      <c r="L75" s="20" t="s">
        <v>157</v>
      </c>
      <c r="N75" s="49"/>
      <c r="O75" s="49"/>
      <c r="P75" s="49"/>
      <c r="Q75" s="49"/>
      <c r="R75" s="8"/>
    </row>
    <row r="76" spans="1:18">
      <c r="A76" s="17" t="s">
        <v>158</v>
      </c>
      <c r="B76" s="3" t="s">
        <v>159</v>
      </c>
      <c r="C76" s="27">
        <v>1920</v>
      </c>
      <c r="D76" s="19">
        <v>250</v>
      </c>
      <c r="E76" s="20">
        <v>2</v>
      </c>
      <c r="F76" s="20">
        <v>2</v>
      </c>
      <c r="G76" s="20" t="s">
        <v>17</v>
      </c>
      <c r="H76" s="20">
        <v>2</v>
      </c>
      <c r="I76" s="21" t="s">
        <v>160</v>
      </c>
      <c r="J76" s="20">
        <v>2</v>
      </c>
      <c r="K76" s="20">
        <v>2</v>
      </c>
      <c r="L76" s="24">
        <v>0.83</v>
      </c>
      <c r="N76" s="49"/>
      <c r="O76" s="49"/>
      <c r="P76" s="49"/>
      <c r="Q76" s="49"/>
    </row>
    <row r="77" spans="1:18" ht="15.75">
      <c r="A77" s="17"/>
      <c r="B77" s="7" t="s">
        <v>161</v>
      </c>
      <c r="C77" s="27"/>
      <c r="D77" s="19"/>
      <c r="E77" s="20"/>
      <c r="F77" s="20"/>
      <c r="G77" s="20"/>
      <c r="H77" s="20"/>
      <c r="I77" s="21"/>
      <c r="J77" s="20"/>
      <c r="K77" s="20"/>
      <c r="L77" s="20"/>
      <c r="N77" s="50"/>
      <c r="O77" s="50"/>
      <c r="P77" s="50"/>
      <c r="Q77" s="50"/>
    </row>
    <row r="78" spans="1:18">
      <c r="A78" s="17" t="s">
        <v>162</v>
      </c>
      <c r="B78" s="3" t="s">
        <v>163</v>
      </c>
      <c r="C78" s="27">
        <v>1377</v>
      </c>
      <c r="D78" s="19">
        <v>250</v>
      </c>
      <c r="E78" s="20">
        <v>2</v>
      </c>
      <c r="F78" s="20">
        <v>1</v>
      </c>
      <c r="G78" s="20" t="s">
        <v>17</v>
      </c>
      <c r="H78" s="20">
        <v>1</v>
      </c>
      <c r="I78" s="21">
        <v>10</v>
      </c>
      <c r="J78" s="20">
        <v>1</v>
      </c>
      <c r="K78" s="20">
        <v>3</v>
      </c>
      <c r="L78" s="20" t="s">
        <v>164</v>
      </c>
      <c r="N78" s="8"/>
      <c r="O78" s="8"/>
      <c r="P78" s="8"/>
    </row>
    <row r="79" spans="1:18">
      <c r="A79" s="17"/>
      <c r="B79" s="7" t="s">
        <v>165</v>
      </c>
      <c r="C79" s="27"/>
      <c r="D79" s="19"/>
      <c r="E79" s="20"/>
      <c r="F79" s="20"/>
      <c r="G79" s="20"/>
      <c r="H79" s="20"/>
      <c r="I79" s="21"/>
      <c r="J79" s="20"/>
      <c r="K79" s="20"/>
      <c r="L79" s="24">
        <v>0.66</v>
      </c>
      <c r="N79" s="8"/>
      <c r="O79" s="8"/>
      <c r="P79" s="8"/>
    </row>
    <row r="80" spans="1:18">
      <c r="A80" s="17" t="s">
        <v>166</v>
      </c>
      <c r="B80" s="3" t="s">
        <v>167</v>
      </c>
      <c r="C80" s="27">
        <v>849</v>
      </c>
      <c r="D80" s="19">
        <v>250</v>
      </c>
      <c r="E80" s="20">
        <v>1</v>
      </c>
      <c r="F80" s="20">
        <v>1</v>
      </c>
      <c r="G80" s="20" t="s">
        <v>17</v>
      </c>
      <c r="H80" s="20">
        <v>1</v>
      </c>
      <c r="I80" s="21">
        <v>6</v>
      </c>
      <c r="J80" s="20">
        <v>1</v>
      </c>
      <c r="K80" s="20">
        <v>0</v>
      </c>
      <c r="L80" s="20"/>
      <c r="N80" s="49"/>
      <c r="O80" s="49"/>
      <c r="P80" s="49"/>
      <c r="Q80" s="49"/>
    </row>
    <row r="81" spans="1:17">
      <c r="A81" s="17" t="s">
        <v>168</v>
      </c>
      <c r="B81" s="3" t="s">
        <v>169</v>
      </c>
      <c r="C81" s="27">
        <v>1029</v>
      </c>
      <c r="D81" s="19">
        <v>250</v>
      </c>
      <c r="E81" s="20">
        <v>1</v>
      </c>
      <c r="F81" s="20">
        <v>1</v>
      </c>
      <c r="G81" s="20" t="s">
        <v>17</v>
      </c>
      <c r="H81" s="20">
        <v>2</v>
      </c>
      <c r="I81" s="21" t="s">
        <v>153</v>
      </c>
      <c r="J81" s="20">
        <v>0</v>
      </c>
      <c r="K81" s="20">
        <v>1</v>
      </c>
      <c r="L81" s="20" t="s">
        <v>170</v>
      </c>
      <c r="N81" s="49"/>
      <c r="O81" s="49"/>
      <c r="P81" s="49"/>
      <c r="Q81" s="49"/>
    </row>
    <row r="82" spans="1:17">
      <c r="A82" s="17" t="s">
        <v>171</v>
      </c>
      <c r="B82" s="3" t="s">
        <v>172</v>
      </c>
      <c r="C82" s="27">
        <v>205</v>
      </c>
      <c r="D82" s="19">
        <v>250</v>
      </c>
      <c r="E82" s="20">
        <v>1</v>
      </c>
      <c r="F82" s="20">
        <v>0</v>
      </c>
      <c r="G82" s="20">
        <v>0</v>
      </c>
      <c r="H82" s="20">
        <v>1</v>
      </c>
      <c r="I82" s="21"/>
      <c r="J82" s="20">
        <v>0</v>
      </c>
      <c r="K82" s="20">
        <v>0</v>
      </c>
      <c r="L82" s="24">
        <v>1</v>
      </c>
      <c r="N82" s="49"/>
      <c r="O82" s="49"/>
      <c r="P82" s="49"/>
      <c r="Q82" s="49"/>
    </row>
    <row r="83" spans="1:17">
      <c r="A83" s="17" t="s">
        <v>173</v>
      </c>
      <c r="B83" s="3" t="s">
        <v>174</v>
      </c>
      <c r="C83" s="27">
        <v>106</v>
      </c>
      <c r="D83" s="19">
        <v>250</v>
      </c>
      <c r="E83" s="20">
        <v>0</v>
      </c>
      <c r="F83" s="20">
        <v>0</v>
      </c>
      <c r="G83" s="20">
        <v>1</v>
      </c>
      <c r="H83" s="20">
        <v>0</v>
      </c>
      <c r="I83" s="21"/>
      <c r="J83" s="20">
        <v>0</v>
      </c>
      <c r="K83" s="20">
        <v>0</v>
      </c>
      <c r="L83" s="20"/>
      <c r="N83" s="49"/>
      <c r="O83" s="49"/>
      <c r="P83" s="49"/>
      <c r="Q83" s="49"/>
    </row>
    <row r="84" spans="1:17" ht="15.75">
      <c r="A84" s="17"/>
      <c r="B84" s="7" t="s">
        <v>175</v>
      </c>
      <c r="C84" s="27"/>
      <c r="D84" s="19"/>
      <c r="E84" s="20"/>
      <c r="F84" s="20"/>
      <c r="G84" s="20"/>
      <c r="H84" s="20"/>
      <c r="I84" s="21"/>
      <c r="J84" s="20"/>
      <c r="K84" s="20"/>
      <c r="L84" s="20"/>
      <c r="N84" s="50"/>
      <c r="O84" s="50"/>
      <c r="P84" s="50"/>
      <c r="Q84" s="50"/>
    </row>
    <row r="85" spans="1:17">
      <c r="A85" s="17" t="s">
        <v>176</v>
      </c>
      <c r="B85" s="3" t="s">
        <v>177</v>
      </c>
      <c r="C85" s="27">
        <v>407</v>
      </c>
      <c r="D85" s="19">
        <v>250</v>
      </c>
      <c r="E85" s="20">
        <v>1</v>
      </c>
      <c r="F85" s="20">
        <v>0</v>
      </c>
      <c r="G85" s="20" t="s">
        <v>17</v>
      </c>
      <c r="H85" s="20">
        <v>1</v>
      </c>
      <c r="I85" s="21">
        <v>4</v>
      </c>
      <c r="J85" s="20">
        <v>0</v>
      </c>
      <c r="K85" s="20">
        <v>1</v>
      </c>
      <c r="L85" s="20"/>
      <c r="N85" s="49"/>
      <c r="O85" s="49"/>
      <c r="P85" s="49"/>
      <c r="Q85" s="49"/>
    </row>
    <row r="86" spans="1:17">
      <c r="A86" s="17" t="s">
        <v>178</v>
      </c>
      <c r="B86" s="3" t="s">
        <v>179</v>
      </c>
      <c r="C86" s="27">
        <v>392</v>
      </c>
      <c r="D86" s="19">
        <v>250</v>
      </c>
      <c r="E86" s="20">
        <v>1</v>
      </c>
      <c r="F86" s="20">
        <v>0</v>
      </c>
      <c r="G86" s="20" t="s">
        <v>17</v>
      </c>
      <c r="H86" s="20">
        <v>1</v>
      </c>
      <c r="I86" s="21">
        <v>6</v>
      </c>
      <c r="J86" s="20">
        <v>0</v>
      </c>
      <c r="K86" s="20">
        <v>0</v>
      </c>
      <c r="L86" s="20" t="s">
        <v>400</v>
      </c>
      <c r="N86" s="49"/>
      <c r="O86" s="49"/>
      <c r="P86" s="49"/>
      <c r="Q86" s="49"/>
    </row>
    <row r="87" spans="1:17">
      <c r="A87" s="17" t="s">
        <v>180</v>
      </c>
      <c r="B87" s="3" t="s">
        <v>181</v>
      </c>
      <c r="C87" s="27">
        <v>588</v>
      </c>
      <c r="D87" s="19">
        <v>200</v>
      </c>
      <c r="E87" s="20">
        <v>1</v>
      </c>
      <c r="F87" s="20">
        <v>1</v>
      </c>
      <c r="G87" s="20" t="s">
        <v>17</v>
      </c>
      <c r="H87" s="20">
        <v>0</v>
      </c>
      <c r="I87" s="21"/>
      <c r="J87" s="20">
        <v>1</v>
      </c>
      <c r="K87" s="20">
        <v>2</v>
      </c>
      <c r="L87" s="24">
        <v>0.89</v>
      </c>
      <c r="N87" s="49"/>
      <c r="O87" s="49"/>
      <c r="P87" s="49"/>
      <c r="Q87" s="49"/>
    </row>
    <row r="88" spans="1:17">
      <c r="A88" s="17" t="s">
        <v>182</v>
      </c>
      <c r="B88" s="3" t="s">
        <v>183</v>
      </c>
      <c r="C88" s="27">
        <v>334</v>
      </c>
      <c r="D88" s="19">
        <v>200</v>
      </c>
      <c r="E88" s="20">
        <v>1</v>
      </c>
      <c r="F88" s="20">
        <v>0</v>
      </c>
      <c r="G88" s="20" t="s">
        <v>17</v>
      </c>
      <c r="H88" s="20">
        <v>1</v>
      </c>
      <c r="I88" s="21">
        <v>9</v>
      </c>
      <c r="J88" s="20">
        <v>0</v>
      </c>
      <c r="K88" s="20">
        <v>0</v>
      </c>
      <c r="L88" s="20"/>
      <c r="N88" s="49"/>
      <c r="O88" s="49"/>
      <c r="P88" s="49"/>
      <c r="Q88" s="49"/>
    </row>
    <row r="89" spans="1:17">
      <c r="A89" s="17" t="s">
        <v>184</v>
      </c>
      <c r="B89" s="3" t="s">
        <v>185</v>
      </c>
      <c r="C89" s="23">
        <v>662</v>
      </c>
      <c r="D89" s="19">
        <v>250</v>
      </c>
      <c r="E89" s="20">
        <v>1</v>
      </c>
      <c r="F89" s="20">
        <v>1</v>
      </c>
      <c r="G89" s="20" t="s">
        <v>17</v>
      </c>
      <c r="H89" s="20">
        <v>1</v>
      </c>
      <c r="I89" s="21">
        <v>13</v>
      </c>
      <c r="J89" s="20">
        <v>1</v>
      </c>
      <c r="K89" s="20">
        <v>2</v>
      </c>
      <c r="L89" s="20"/>
      <c r="N89" s="49"/>
      <c r="O89" s="49"/>
      <c r="P89" s="49"/>
      <c r="Q89" s="49"/>
    </row>
    <row r="90" spans="1:17">
      <c r="A90" s="17" t="s">
        <v>186</v>
      </c>
      <c r="B90" s="3" t="s">
        <v>187</v>
      </c>
      <c r="C90" s="23">
        <v>108</v>
      </c>
      <c r="D90" s="19">
        <v>200</v>
      </c>
      <c r="E90" s="20">
        <v>0</v>
      </c>
      <c r="F90" s="20">
        <v>1</v>
      </c>
      <c r="G90" s="20">
        <v>0</v>
      </c>
      <c r="H90" s="20">
        <v>0</v>
      </c>
      <c r="I90" s="21"/>
      <c r="J90" s="20">
        <v>0</v>
      </c>
      <c r="K90" s="20">
        <v>0</v>
      </c>
      <c r="L90" s="20"/>
      <c r="N90" s="49"/>
      <c r="O90" s="49"/>
      <c r="P90" s="49"/>
      <c r="Q90" s="49"/>
    </row>
    <row r="91" spans="1:17">
      <c r="A91" s="31" t="s">
        <v>188</v>
      </c>
      <c r="B91" s="32" t="s">
        <v>189</v>
      </c>
      <c r="C91" s="23">
        <v>494</v>
      </c>
      <c r="D91" s="19">
        <v>250</v>
      </c>
      <c r="E91" s="20">
        <v>1</v>
      </c>
      <c r="F91" s="20">
        <v>0</v>
      </c>
      <c r="G91" s="20" t="s">
        <v>17</v>
      </c>
      <c r="H91" s="20">
        <v>1</v>
      </c>
      <c r="I91" s="21">
        <v>9</v>
      </c>
      <c r="J91" s="20">
        <v>1</v>
      </c>
      <c r="K91" s="20">
        <v>2</v>
      </c>
      <c r="L91" s="20"/>
      <c r="M91" t="s">
        <v>398</v>
      </c>
      <c r="N91" s="49"/>
      <c r="O91" s="49"/>
      <c r="P91" s="49"/>
      <c r="Q91" s="49"/>
    </row>
    <row r="92" spans="1:17" ht="15.75">
      <c r="A92" s="31"/>
      <c r="B92" s="29" t="s">
        <v>190</v>
      </c>
      <c r="C92" s="23"/>
      <c r="D92" s="19"/>
      <c r="E92" s="20"/>
      <c r="F92" s="20"/>
      <c r="G92" s="20"/>
      <c r="H92" s="20"/>
      <c r="I92" s="21"/>
      <c r="J92" s="20"/>
      <c r="K92" s="20"/>
      <c r="L92" s="20"/>
      <c r="N92" s="50"/>
      <c r="O92" s="50"/>
      <c r="P92" s="50"/>
      <c r="Q92" s="50"/>
    </row>
    <row r="93" spans="1:17">
      <c r="A93" s="17" t="s">
        <v>191</v>
      </c>
      <c r="B93" s="3" t="s">
        <v>192</v>
      </c>
      <c r="C93" s="27">
        <v>139</v>
      </c>
      <c r="D93" s="19">
        <v>250</v>
      </c>
      <c r="E93" s="20">
        <v>0</v>
      </c>
      <c r="F93" s="20">
        <v>1</v>
      </c>
      <c r="G93" s="20">
        <v>0</v>
      </c>
      <c r="H93" s="20">
        <v>0</v>
      </c>
      <c r="I93" s="21"/>
      <c r="J93" s="20">
        <v>0</v>
      </c>
      <c r="K93" s="20">
        <v>0</v>
      </c>
      <c r="L93" s="20"/>
      <c r="M93" s="49"/>
      <c r="N93" s="49"/>
      <c r="O93" s="49"/>
      <c r="P93" s="49"/>
    </row>
    <row r="94" spans="1:17">
      <c r="A94" s="17" t="s">
        <v>193</v>
      </c>
      <c r="B94" s="3" t="s">
        <v>194</v>
      </c>
      <c r="C94" s="27">
        <v>322</v>
      </c>
      <c r="D94" s="19">
        <v>250</v>
      </c>
      <c r="E94" s="20">
        <v>1</v>
      </c>
      <c r="F94" s="20">
        <v>0</v>
      </c>
      <c r="G94" s="20">
        <v>0</v>
      </c>
      <c r="H94" s="20">
        <v>0</v>
      </c>
      <c r="I94" s="21"/>
      <c r="J94" s="20">
        <v>0</v>
      </c>
      <c r="K94" s="20">
        <v>0</v>
      </c>
      <c r="L94" s="20" t="s">
        <v>70</v>
      </c>
      <c r="M94" s="49"/>
      <c r="N94" s="49"/>
      <c r="O94" s="49"/>
      <c r="P94" s="49"/>
    </row>
    <row r="95" spans="1:17">
      <c r="A95" s="17" t="s">
        <v>195</v>
      </c>
      <c r="B95" s="3" t="s">
        <v>196</v>
      </c>
      <c r="C95" s="27">
        <v>1879</v>
      </c>
      <c r="D95" s="19">
        <v>250</v>
      </c>
      <c r="E95" s="20">
        <v>2</v>
      </c>
      <c r="F95" s="20">
        <v>2</v>
      </c>
      <c r="G95" s="20" t="s">
        <v>17</v>
      </c>
      <c r="H95" s="20">
        <v>2</v>
      </c>
      <c r="I95" s="21" t="s">
        <v>401</v>
      </c>
      <c r="J95" s="20">
        <v>1</v>
      </c>
      <c r="K95" s="20">
        <v>5</v>
      </c>
      <c r="L95" s="24">
        <v>0.67</v>
      </c>
      <c r="M95" s="49"/>
      <c r="N95" s="49"/>
      <c r="O95" s="49"/>
      <c r="P95" s="49"/>
    </row>
    <row r="96" spans="1:17">
      <c r="A96" s="17" t="s">
        <v>197</v>
      </c>
      <c r="B96" s="3" t="s">
        <v>198</v>
      </c>
      <c r="C96" s="27">
        <v>259</v>
      </c>
      <c r="D96" s="19">
        <v>250</v>
      </c>
      <c r="E96" s="20">
        <v>1</v>
      </c>
      <c r="F96" s="20">
        <v>0</v>
      </c>
      <c r="G96" s="20">
        <v>0</v>
      </c>
      <c r="H96" s="20">
        <v>0</v>
      </c>
      <c r="I96" s="21"/>
      <c r="J96" s="20">
        <v>1</v>
      </c>
      <c r="K96" s="20">
        <v>0</v>
      </c>
      <c r="L96" s="20"/>
      <c r="M96" s="49"/>
      <c r="N96" s="49"/>
      <c r="O96" s="49"/>
      <c r="P96" s="49"/>
    </row>
    <row r="97" spans="1:16">
      <c r="A97" s="17" t="s">
        <v>199</v>
      </c>
      <c r="B97" s="3" t="s">
        <v>200</v>
      </c>
      <c r="C97" s="27">
        <v>732</v>
      </c>
      <c r="D97" s="19">
        <v>250</v>
      </c>
      <c r="E97" s="20">
        <v>1</v>
      </c>
      <c r="F97" s="20">
        <v>1</v>
      </c>
      <c r="G97" s="20" t="s">
        <v>17</v>
      </c>
      <c r="H97" s="20">
        <v>1</v>
      </c>
      <c r="I97" s="21">
        <v>6</v>
      </c>
      <c r="J97" s="20">
        <v>0</v>
      </c>
      <c r="K97" s="20">
        <v>4</v>
      </c>
      <c r="L97" s="20"/>
      <c r="M97" s="49"/>
      <c r="N97" s="49"/>
      <c r="O97" s="49"/>
      <c r="P97" s="49"/>
    </row>
    <row r="98" spans="1:16">
      <c r="A98" s="31" t="s">
        <v>201</v>
      </c>
      <c r="B98" s="32" t="s">
        <v>202</v>
      </c>
      <c r="C98" s="27">
        <v>1314</v>
      </c>
      <c r="D98" s="19">
        <v>250</v>
      </c>
      <c r="E98" s="20">
        <v>2</v>
      </c>
      <c r="F98" s="20">
        <v>1</v>
      </c>
      <c r="G98" s="20" t="s">
        <v>17</v>
      </c>
      <c r="H98" s="20">
        <v>2</v>
      </c>
      <c r="I98" s="21" t="s">
        <v>203</v>
      </c>
      <c r="J98" s="20">
        <v>1</v>
      </c>
      <c r="K98" s="20">
        <v>4</v>
      </c>
      <c r="L98" s="20"/>
      <c r="M98" s="49"/>
      <c r="N98" s="49"/>
      <c r="O98" s="49"/>
      <c r="P98" s="49"/>
    </row>
    <row r="99" spans="1:16">
      <c r="A99" s="31" t="s">
        <v>204</v>
      </c>
      <c r="B99" s="32" t="s">
        <v>205</v>
      </c>
      <c r="C99" s="27">
        <v>96</v>
      </c>
      <c r="D99" s="19">
        <v>250</v>
      </c>
      <c r="E99" s="20">
        <v>0</v>
      </c>
      <c r="F99" s="20">
        <v>0</v>
      </c>
      <c r="G99" s="20">
        <v>1</v>
      </c>
      <c r="H99" s="20">
        <v>0</v>
      </c>
      <c r="I99" s="21"/>
      <c r="J99" s="20">
        <v>0</v>
      </c>
      <c r="K99" s="20">
        <v>0</v>
      </c>
      <c r="L99" s="20"/>
      <c r="M99" s="49"/>
      <c r="N99" s="49"/>
      <c r="O99" s="49"/>
      <c r="P99" s="49"/>
    </row>
    <row r="100" spans="1:16" ht="15.75" thickBot="1">
      <c r="A100" s="33" t="s">
        <v>206</v>
      </c>
      <c r="B100" s="34" t="s">
        <v>207</v>
      </c>
      <c r="C100" s="35">
        <v>44</v>
      </c>
      <c r="D100" s="36">
        <v>250</v>
      </c>
      <c r="E100" s="12">
        <v>0</v>
      </c>
      <c r="F100" s="12">
        <v>0</v>
      </c>
      <c r="G100" s="12">
        <v>1</v>
      </c>
      <c r="H100" s="12">
        <v>0</v>
      </c>
      <c r="I100" s="37"/>
      <c r="J100" s="12">
        <v>0</v>
      </c>
      <c r="K100" s="12">
        <v>0</v>
      </c>
      <c r="L100" s="12"/>
      <c r="M100" s="49"/>
      <c r="N100" s="49"/>
      <c r="O100" s="49"/>
      <c r="P100" s="49"/>
    </row>
    <row r="101" spans="1:16" ht="15.75">
      <c r="A101" s="17"/>
      <c r="B101" s="7" t="s">
        <v>208</v>
      </c>
      <c r="C101" s="38">
        <f>SUM(C4:C100)</f>
        <v>48620</v>
      </c>
      <c r="D101" s="38"/>
      <c r="E101" s="39">
        <f t="shared" ref="E101:K101" si="0">SUM(E4:E100)</f>
        <v>65</v>
      </c>
      <c r="F101" s="39">
        <f t="shared" si="0"/>
        <v>59</v>
      </c>
      <c r="G101" s="39">
        <f t="shared" si="0"/>
        <v>15</v>
      </c>
      <c r="H101" s="39">
        <f t="shared" si="0"/>
        <v>51</v>
      </c>
      <c r="I101" s="39"/>
      <c r="J101" s="39">
        <f t="shared" si="0"/>
        <v>39</v>
      </c>
      <c r="K101" s="20">
        <f t="shared" si="0"/>
        <v>112</v>
      </c>
      <c r="L101" s="20"/>
      <c r="M101" s="50"/>
      <c r="N101" s="50"/>
      <c r="O101" s="50"/>
      <c r="P101" s="50"/>
    </row>
    <row r="102" spans="1:16">
      <c r="H102" s="16"/>
    </row>
    <row r="103" spans="1:16">
      <c r="G103" s="52" t="s">
        <v>402</v>
      </c>
    </row>
    <row r="105" spans="1:16">
      <c r="K105" s="51"/>
    </row>
  </sheetData>
  <mergeCells count="2">
    <mergeCell ref="E2:G2"/>
    <mergeCell ref="H2:K2"/>
  </mergeCells>
  <phoneticPr fontId="0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03"/>
  <sheetViews>
    <sheetView topLeftCell="A94" workbookViewId="0">
      <selection activeCell="L107" sqref="L107"/>
    </sheetView>
  </sheetViews>
  <sheetFormatPr defaultRowHeight="15"/>
  <cols>
    <col min="1" max="1" width="17.5703125" customWidth="1"/>
    <col min="2" max="2" width="10.42578125" bestFit="1" customWidth="1"/>
  </cols>
  <sheetData>
    <row r="1" spans="1:15" ht="15" customHeight="1">
      <c r="A1" s="59" t="s">
        <v>210</v>
      </c>
      <c r="B1" s="59"/>
      <c r="C1" s="59"/>
      <c r="D1" s="60" t="s">
        <v>211</v>
      </c>
      <c r="E1" s="60"/>
      <c r="F1" s="60"/>
      <c r="G1" s="60"/>
      <c r="H1" s="60"/>
      <c r="I1" s="61" t="s">
        <v>212</v>
      </c>
      <c r="J1" s="61"/>
      <c r="K1" s="61"/>
      <c r="L1" s="61"/>
      <c r="M1" s="62"/>
      <c r="N1" s="62"/>
      <c r="O1" s="62"/>
    </row>
    <row r="2" spans="1:15" ht="26.25">
      <c r="A2" s="40" t="s">
        <v>213</v>
      </c>
      <c r="B2" s="40" t="s">
        <v>214</v>
      </c>
      <c r="C2" s="40" t="s">
        <v>1</v>
      </c>
      <c r="D2" s="41" t="s">
        <v>215</v>
      </c>
      <c r="E2" s="41" t="s">
        <v>216</v>
      </c>
      <c r="F2" s="41" t="s">
        <v>217</v>
      </c>
      <c r="G2" s="41" t="s">
        <v>218</v>
      </c>
      <c r="H2" s="41" t="s">
        <v>219</v>
      </c>
      <c r="I2" s="42" t="s">
        <v>216</v>
      </c>
      <c r="J2" s="42" t="s">
        <v>217</v>
      </c>
      <c r="K2" s="42" t="s">
        <v>220</v>
      </c>
      <c r="L2" s="42" t="s">
        <v>221</v>
      </c>
      <c r="M2" s="40" t="s">
        <v>222</v>
      </c>
      <c r="N2" s="40" t="s">
        <v>223</v>
      </c>
      <c r="O2" s="40" t="s">
        <v>224</v>
      </c>
    </row>
    <row r="3" spans="1:15">
      <c r="A3" s="43" t="s">
        <v>225</v>
      </c>
      <c r="B3" s="44">
        <v>30688</v>
      </c>
      <c r="C3" s="43">
        <v>60</v>
      </c>
      <c r="D3" s="43">
        <v>0</v>
      </c>
      <c r="E3" s="43">
        <v>0</v>
      </c>
      <c r="F3" s="43">
        <v>0</v>
      </c>
      <c r="G3" s="43">
        <v>1</v>
      </c>
      <c r="H3" s="43">
        <v>0</v>
      </c>
      <c r="I3" s="43">
        <v>0</v>
      </c>
      <c r="J3" s="43">
        <v>0</v>
      </c>
      <c r="K3" s="43">
        <v>0</v>
      </c>
      <c r="L3" s="43">
        <v>0</v>
      </c>
      <c r="M3" s="43">
        <v>0</v>
      </c>
      <c r="N3" s="43">
        <v>0</v>
      </c>
      <c r="O3" s="43" t="s">
        <v>226</v>
      </c>
    </row>
    <row r="4" spans="1:15">
      <c r="A4" s="43" t="s">
        <v>227</v>
      </c>
      <c r="B4" s="43" t="s">
        <v>228</v>
      </c>
      <c r="C4" s="43">
        <v>255</v>
      </c>
      <c r="D4" s="43">
        <v>0</v>
      </c>
      <c r="E4" s="43">
        <v>1</v>
      </c>
      <c r="F4" s="43">
        <v>0</v>
      </c>
      <c r="G4" s="43">
        <v>0</v>
      </c>
      <c r="H4" s="43">
        <v>0</v>
      </c>
      <c r="I4" s="43">
        <v>1</v>
      </c>
      <c r="J4" s="43">
        <v>0</v>
      </c>
      <c r="K4" s="43">
        <v>0</v>
      </c>
      <c r="L4" s="43">
        <v>0</v>
      </c>
      <c r="M4" s="43">
        <v>100</v>
      </c>
      <c r="N4" s="43">
        <v>3.92</v>
      </c>
      <c r="O4" s="43" t="s">
        <v>226</v>
      </c>
    </row>
    <row r="5" spans="1:15">
      <c r="A5" s="43" t="s">
        <v>229</v>
      </c>
      <c r="B5" s="43" t="s">
        <v>230</v>
      </c>
      <c r="C5" s="43">
        <v>994</v>
      </c>
      <c r="D5" s="43">
        <v>0</v>
      </c>
      <c r="E5" s="43">
        <v>1</v>
      </c>
      <c r="F5" s="43">
        <v>1</v>
      </c>
      <c r="G5" s="43">
        <v>0</v>
      </c>
      <c r="H5" s="43">
        <v>0</v>
      </c>
      <c r="I5" s="43">
        <v>1</v>
      </c>
      <c r="J5" s="43">
        <v>0</v>
      </c>
      <c r="K5" s="43">
        <v>2</v>
      </c>
      <c r="L5" s="43">
        <v>1</v>
      </c>
      <c r="M5" s="43">
        <v>200</v>
      </c>
      <c r="N5" s="43">
        <v>4.0199999999999996</v>
      </c>
      <c r="O5" s="43" t="s">
        <v>226</v>
      </c>
    </row>
    <row r="6" spans="1:15">
      <c r="A6" s="43" t="s">
        <v>231</v>
      </c>
      <c r="B6" s="43" t="s">
        <v>232</v>
      </c>
      <c r="C6" s="43">
        <v>433</v>
      </c>
      <c r="D6" s="43">
        <v>0</v>
      </c>
      <c r="E6" s="43">
        <v>1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2</v>
      </c>
      <c r="L6" s="43">
        <v>1</v>
      </c>
      <c r="M6" s="43">
        <v>300</v>
      </c>
      <c r="N6" s="43">
        <v>6.93</v>
      </c>
      <c r="O6" s="43" t="s">
        <v>226</v>
      </c>
    </row>
    <row r="7" spans="1:15">
      <c r="A7" s="43" t="s">
        <v>233</v>
      </c>
      <c r="B7" s="43" t="s">
        <v>234</v>
      </c>
      <c r="C7" s="43">
        <v>230</v>
      </c>
      <c r="D7" s="43">
        <v>0</v>
      </c>
      <c r="E7" s="43">
        <v>1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 t="s">
        <v>226</v>
      </c>
    </row>
    <row r="8" spans="1:15">
      <c r="A8" s="43" t="s">
        <v>235</v>
      </c>
      <c r="B8" s="43" t="s">
        <v>236</v>
      </c>
      <c r="C8" s="43">
        <v>105</v>
      </c>
      <c r="D8" s="43">
        <v>0</v>
      </c>
      <c r="E8" s="43">
        <v>0</v>
      </c>
      <c r="F8" s="43">
        <v>0</v>
      </c>
      <c r="G8" s="43">
        <v>1</v>
      </c>
      <c r="H8" s="43">
        <v>0</v>
      </c>
      <c r="I8" s="43">
        <v>0</v>
      </c>
      <c r="J8" s="43">
        <v>0</v>
      </c>
      <c r="K8" s="43">
        <v>1</v>
      </c>
      <c r="L8" s="43">
        <v>0</v>
      </c>
      <c r="M8" s="43">
        <v>100</v>
      </c>
      <c r="N8" s="43">
        <v>9.52</v>
      </c>
      <c r="O8" s="43" t="s">
        <v>226</v>
      </c>
    </row>
    <row r="9" spans="1:15">
      <c r="A9" s="43" t="s">
        <v>237</v>
      </c>
      <c r="B9" s="43" t="s">
        <v>238</v>
      </c>
      <c r="C9" s="43">
        <v>131</v>
      </c>
      <c r="D9" s="43">
        <v>0</v>
      </c>
      <c r="E9" s="43">
        <v>0</v>
      </c>
      <c r="F9" s="43">
        <v>1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 t="s">
        <v>226</v>
      </c>
    </row>
    <row r="10" spans="1:15">
      <c r="A10" s="43" t="s">
        <v>239</v>
      </c>
      <c r="B10" s="43" t="s">
        <v>240</v>
      </c>
      <c r="C10" s="43">
        <v>206</v>
      </c>
      <c r="D10" s="43">
        <v>0</v>
      </c>
      <c r="E10" s="43">
        <v>1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 t="s">
        <v>226</v>
      </c>
    </row>
    <row r="11" spans="1:15" s="47" customFormat="1" ht="15.75">
      <c r="A11" s="46"/>
      <c r="B11" s="46"/>
      <c r="C11" s="46"/>
      <c r="D11" s="46"/>
      <c r="E11" s="46"/>
      <c r="F11" s="46"/>
      <c r="G11" s="46"/>
      <c r="H11" s="46"/>
      <c r="I11" s="46">
        <f>SUM(I3:I10)</f>
        <v>2</v>
      </c>
      <c r="J11" s="46">
        <f>SUM(J3:J10)</f>
        <v>0</v>
      </c>
      <c r="K11" s="46">
        <f>SUM(K3:K10)</f>
        <v>5</v>
      </c>
      <c r="L11" s="46">
        <f>SUM(L3:L10)</f>
        <v>2</v>
      </c>
      <c r="M11" s="46"/>
      <c r="N11" s="46"/>
      <c r="O11" s="46"/>
    </row>
    <row r="12" spans="1:15">
      <c r="A12" s="43" t="s">
        <v>241</v>
      </c>
      <c r="B12" s="43" t="s">
        <v>242</v>
      </c>
      <c r="C12" s="43">
        <v>744</v>
      </c>
      <c r="D12" s="43">
        <v>0</v>
      </c>
      <c r="E12" s="43">
        <v>1</v>
      </c>
      <c r="F12" s="43">
        <v>1</v>
      </c>
      <c r="G12" s="43">
        <v>0</v>
      </c>
      <c r="H12" s="43">
        <v>0</v>
      </c>
      <c r="I12" s="43">
        <v>1</v>
      </c>
      <c r="J12" s="43">
        <v>0</v>
      </c>
      <c r="K12" s="43">
        <v>0</v>
      </c>
      <c r="L12" s="43">
        <v>0</v>
      </c>
      <c r="M12" s="43">
        <v>50</v>
      </c>
      <c r="N12" s="43">
        <v>1.34</v>
      </c>
      <c r="O12" s="43" t="s">
        <v>226</v>
      </c>
    </row>
    <row r="13" spans="1:15">
      <c r="A13" s="43" t="s">
        <v>243</v>
      </c>
      <c r="B13" s="43" t="s">
        <v>244</v>
      </c>
      <c r="C13" s="43">
        <v>603</v>
      </c>
      <c r="D13" s="43">
        <v>0</v>
      </c>
      <c r="E13" s="43">
        <v>1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 t="s">
        <v>226</v>
      </c>
    </row>
    <row r="14" spans="1:15">
      <c r="A14" s="43" t="s">
        <v>245</v>
      </c>
      <c r="B14" s="43" t="s">
        <v>246</v>
      </c>
      <c r="C14" s="43">
        <v>1559</v>
      </c>
      <c r="D14" s="43">
        <v>0</v>
      </c>
      <c r="E14" s="43">
        <v>2</v>
      </c>
      <c r="F14" s="43">
        <v>2</v>
      </c>
      <c r="G14" s="43">
        <v>0</v>
      </c>
      <c r="H14" s="43">
        <v>0</v>
      </c>
      <c r="I14" s="43">
        <v>2</v>
      </c>
      <c r="J14" s="43">
        <v>1</v>
      </c>
      <c r="K14" s="43">
        <v>2</v>
      </c>
      <c r="L14" s="43">
        <v>2</v>
      </c>
      <c r="M14" s="43">
        <v>175</v>
      </c>
      <c r="N14" s="43">
        <v>4.49</v>
      </c>
      <c r="O14" s="43" t="s">
        <v>226</v>
      </c>
    </row>
    <row r="15" spans="1:15">
      <c r="A15" s="43" t="s">
        <v>247</v>
      </c>
      <c r="B15" s="43" t="s">
        <v>248</v>
      </c>
      <c r="C15" s="43">
        <v>1539</v>
      </c>
      <c r="D15" s="43">
        <v>0</v>
      </c>
      <c r="E15" s="43">
        <v>2</v>
      </c>
      <c r="F15" s="43">
        <v>1</v>
      </c>
      <c r="G15" s="43">
        <v>0</v>
      </c>
      <c r="H15" s="43">
        <v>0</v>
      </c>
      <c r="I15" s="43">
        <v>1</v>
      </c>
      <c r="J15" s="43">
        <v>1</v>
      </c>
      <c r="K15" s="43">
        <v>1</v>
      </c>
      <c r="L15" s="43">
        <v>3</v>
      </c>
      <c r="M15" s="43">
        <v>200</v>
      </c>
      <c r="N15" s="43">
        <v>3.9</v>
      </c>
      <c r="O15" s="43" t="s">
        <v>226</v>
      </c>
    </row>
    <row r="16" spans="1:15">
      <c r="A16" s="43" t="s">
        <v>249</v>
      </c>
      <c r="B16" s="43" t="s">
        <v>250</v>
      </c>
      <c r="C16" s="43">
        <v>1533</v>
      </c>
      <c r="D16" s="43">
        <v>0</v>
      </c>
      <c r="E16" s="43">
        <v>2</v>
      </c>
      <c r="F16" s="43">
        <v>1</v>
      </c>
      <c r="G16" s="43">
        <v>0</v>
      </c>
      <c r="H16" s="43">
        <v>0</v>
      </c>
      <c r="I16" s="43">
        <v>3</v>
      </c>
      <c r="J16" s="43">
        <v>0</v>
      </c>
      <c r="K16" s="43">
        <v>2</v>
      </c>
      <c r="L16" s="43">
        <v>1</v>
      </c>
      <c r="M16" s="43">
        <v>200</v>
      </c>
      <c r="N16" s="43">
        <v>3.91</v>
      </c>
      <c r="O16" s="43" t="s">
        <v>226</v>
      </c>
    </row>
    <row r="17" spans="1:15">
      <c r="A17" s="43" t="s">
        <v>251</v>
      </c>
      <c r="B17" s="43" t="s">
        <v>252</v>
      </c>
      <c r="C17" s="43">
        <v>327</v>
      </c>
      <c r="D17" s="43">
        <v>0</v>
      </c>
      <c r="E17" s="43">
        <v>0</v>
      </c>
      <c r="F17" s="43">
        <v>1</v>
      </c>
      <c r="G17" s="43">
        <v>0</v>
      </c>
      <c r="H17" s="43">
        <v>0</v>
      </c>
      <c r="I17" s="43">
        <v>0</v>
      </c>
      <c r="J17" s="43">
        <v>1</v>
      </c>
      <c r="K17" s="43">
        <v>0</v>
      </c>
      <c r="L17" s="43">
        <v>0</v>
      </c>
      <c r="M17" s="43">
        <v>100</v>
      </c>
      <c r="N17" s="43">
        <v>3.06</v>
      </c>
      <c r="O17" s="43" t="s">
        <v>226</v>
      </c>
    </row>
    <row r="18" spans="1:15">
      <c r="A18" s="43" t="s">
        <v>253</v>
      </c>
      <c r="B18" s="43" t="s">
        <v>254</v>
      </c>
      <c r="C18" s="43">
        <v>37</v>
      </c>
      <c r="D18" s="43">
        <v>0</v>
      </c>
      <c r="E18" s="43">
        <v>0</v>
      </c>
      <c r="F18" s="43">
        <v>0</v>
      </c>
      <c r="G18" s="43">
        <v>1</v>
      </c>
      <c r="H18" s="43">
        <v>0</v>
      </c>
      <c r="I18" s="43">
        <v>0</v>
      </c>
      <c r="J18" s="43">
        <v>0</v>
      </c>
      <c r="K18" s="43">
        <v>0</v>
      </c>
      <c r="L18" s="43">
        <v>1</v>
      </c>
      <c r="M18" s="43">
        <v>100</v>
      </c>
      <c r="N18" s="43">
        <v>27.03</v>
      </c>
      <c r="O18" s="43" t="s">
        <v>226</v>
      </c>
    </row>
    <row r="19" spans="1:15" s="47" customFormat="1" ht="15.75">
      <c r="A19" s="46"/>
      <c r="B19" s="46"/>
      <c r="C19" s="46"/>
      <c r="D19" s="46"/>
      <c r="E19" s="46"/>
      <c r="F19" s="46"/>
      <c r="G19" s="46"/>
      <c r="H19" s="46"/>
      <c r="I19" s="46">
        <f>SUM(I12:I18)</f>
        <v>7</v>
      </c>
      <c r="J19" s="46">
        <f>SUM(J12:J18)</f>
        <v>3</v>
      </c>
      <c r="K19" s="46">
        <f>SUM(K12:K18)</f>
        <v>5</v>
      </c>
      <c r="L19" s="46">
        <f>SUM(L12:L18)</f>
        <v>7</v>
      </c>
      <c r="M19" s="46"/>
      <c r="N19" s="46"/>
      <c r="O19" s="46"/>
    </row>
    <row r="20" spans="1:15">
      <c r="A20" s="43" t="s">
        <v>255</v>
      </c>
      <c r="B20" s="43" t="s">
        <v>256</v>
      </c>
      <c r="C20" s="43">
        <v>320</v>
      </c>
      <c r="D20" s="43">
        <v>0</v>
      </c>
      <c r="E20" s="43">
        <v>1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 t="s">
        <v>226</v>
      </c>
    </row>
    <row r="21" spans="1:15">
      <c r="A21" s="43" t="s">
        <v>257</v>
      </c>
      <c r="B21" s="43" t="s">
        <v>258</v>
      </c>
      <c r="C21" s="43">
        <v>930</v>
      </c>
      <c r="D21" s="43">
        <v>0</v>
      </c>
      <c r="E21" s="43">
        <v>1</v>
      </c>
      <c r="F21" s="43">
        <v>2</v>
      </c>
      <c r="G21" s="43">
        <v>0</v>
      </c>
      <c r="H21" s="43">
        <v>0</v>
      </c>
      <c r="I21" s="43">
        <v>1</v>
      </c>
      <c r="J21" s="43">
        <v>2</v>
      </c>
      <c r="K21" s="43">
        <v>2</v>
      </c>
      <c r="L21" s="43">
        <v>1</v>
      </c>
      <c r="M21" s="43">
        <v>200</v>
      </c>
      <c r="N21" s="43">
        <v>6.45</v>
      </c>
      <c r="O21" s="43" t="s">
        <v>226</v>
      </c>
    </row>
    <row r="22" spans="1:15">
      <c r="A22" s="43" t="s">
        <v>259</v>
      </c>
      <c r="B22" s="43" t="s">
        <v>260</v>
      </c>
      <c r="C22" s="43">
        <v>261</v>
      </c>
      <c r="D22" s="43">
        <v>0</v>
      </c>
      <c r="E22" s="43">
        <v>1</v>
      </c>
      <c r="F22" s="43">
        <v>0</v>
      </c>
      <c r="G22" s="43">
        <v>0</v>
      </c>
      <c r="H22" s="43">
        <v>0</v>
      </c>
      <c r="I22" s="43">
        <v>1</v>
      </c>
      <c r="J22" s="43">
        <v>0</v>
      </c>
      <c r="K22" s="43">
        <v>0</v>
      </c>
      <c r="L22" s="43">
        <v>0</v>
      </c>
      <c r="M22" s="43">
        <v>100</v>
      </c>
      <c r="N22" s="43">
        <v>3.83</v>
      </c>
      <c r="O22" s="43" t="s">
        <v>226</v>
      </c>
    </row>
    <row r="23" spans="1:15">
      <c r="A23" s="43" t="s">
        <v>261</v>
      </c>
      <c r="B23" s="43" t="s">
        <v>262</v>
      </c>
      <c r="C23" s="43">
        <v>201</v>
      </c>
      <c r="D23" s="43">
        <v>0</v>
      </c>
      <c r="E23" s="43">
        <v>1</v>
      </c>
      <c r="F23" s="43">
        <v>0</v>
      </c>
      <c r="G23" s="43">
        <v>0</v>
      </c>
      <c r="H23" s="43">
        <v>0</v>
      </c>
      <c r="I23" s="43">
        <v>1</v>
      </c>
      <c r="J23" s="43">
        <v>0</v>
      </c>
      <c r="K23" s="43">
        <v>0</v>
      </c>
      <c r="L23" s="43">
        <v>0</v>
      </c>
      <c r="M23" s="43">
        <v>100</v>
      </c>
      <c r="N23" s="43">
        <v>4.9800000000000004</v>
      </c>
      <c r="O23" s="43" t="s">
        <v>226</v>
      </c>
    </row>
    <row r="24" spans="1:15">
      <c r="A24" s="43" t="s">
        <v>263</v>
      </c>
      <c r="B24" s="43" t="s">
        <v>264</v>
      </c>
      <c r="C24" s="43">
        <v>180</v>
      </c>
      <c r="D24" s="43">
        <v>0</v>
      </c>
      <c r="E24" s="43">
        <v>0</v>
      </c>
      <c r="F24" s="43">
        <v>1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1</v>
      </c>
      <c r="M24" s="43">
        <v>100</v>
      </c>
      <c r="N24" s="43">
        <v>5.56</v>
      </c>
      <c r="O24" s="43" t="s">
        <v>226</v>
      </c>
    </row>
    <row r="25" spans="1:15">
      <c r="A25" s="43" t="s">
        <v>265</v>
      </c>
      <c r="B25" s="43" t="s">
        <v>266</v>
      </c>
      <c r="C25" s="43">
        <v>381</v>
      </c>
      <c r="D25" s="43">
        <v>0</v>
      </c>
      <c r="E25" s="43">
        <v>0</v>
      </c>
      <c r="F25" s="43">
        <v>1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 t="s">
        <v>226</v>
      </c>
    </row>
    <row r="26" spans="1:15">
      <c r="A26" s="43" t="s">
        <v>267</v>
      </c>
      <c r="B26" s="43" t="s">
        <v>268</v>
      </c>
      <c r="C26" s="43">
        <v>363</v>
      </c>
      <c r="D26" s="43">
        <v>0</v>
      </c>
      <c r="E26" s="43">
        <v>0</v>
      </c>
      <c r="F26" s="43">
        <v>1</v>
      </c>
      <c r="G26" s="43">
        <v>0</v>
      </c>
      <c r="H26" s="43">
        <v>0</v>
      </c>
      <c r="I26" s="43">
        <v>0</v>
      </c>
      <c r="J26" s="43">
        <v>1</v>
      </c>
      <c r="K26" s="43">
        <v>2</v>
      </c>
      <c r="L26" s="43">
        <v>0</v>
      </c>
      <c r="M26" s="43">
        <v>300</v>
      </c>
      <c r="N26" s="43">
        <v>8.26</v>
      </c>
      <c r="O26" s="43" t="s">
        <v>226</v>
      </c>
    </row>
    <row r="27" spans="1:15">
      <c r="A27" s="43" t="s">
        <v>269</v>
      </c>
      <c r="B27" s="43" t="s">
        <v>270</v>
      </c>
      <c r="C27" s="43">
        <v>584</v>
      </c>
      <c r="D27" s="43">
        <v>0</v>
      </c>
      <c r="E27" s="43">
        <v>1</v>
      </c>
      <c r="F27" s="43">
        <v>1</v>
      </c>
      <c r="G27" s="43">
        <v>0</v>
      </c>
      <c r="H27" s="43">
        <v>0</v>
      </c>
      <c r="I27" s="43">
        <v>1</v>
      </c>
      <c r="J27" s="43">
        <v>1</v>
      </c>
      <c r="K27" s="43">
        <v>1</v>
      </c>
      <c r="L27" s="43">
        <v>1</v>
      </c>
      <c r="M27" s="43">
        <v>200</v>
      </c>
      <c r="N27" s="43">
        <v>6.85</v>
      </c>
      <c r="O27" s="43" t="s">
        <v>226</v>
      </c>
    </row>
    <row r="28" spans="1:15" s="47" customFormat="1" ht="15.75">
      <c r="A28" s="46"/>
      <c r="B28" s="46"/>
      <c r="C28" s="46"/>
      <c r="D28" s="46"/>
      <c r="E28" s="46"/>
      <c r="F28" s="46"/>
      <c r="G28" s="46"/>
      <c r="H28" s="46"/>
      <c r="I28" s="46">
        <f>SUM(I20:I27)</f>
        <v>4</v>
      </c>
      <c r="J28" s="46">
        <f>SUM(J20:J27)</f>
        <v>4</v>
      </c>
      <c r="K28" s="46">
        <f>SUM(K20:K27)</f>
        <v>5</v>
      </c>
      <c r="L28" s="46">
        <f>SUM(L20:L27)</f>
        <v>3</v>
      </c>
      <c r="M28" s="46"/>
      <c r="N28" s="46"/>
      <c r="O28" s="46"/>
    </row>
    <row r="29" spans="1:15">
      <c r="A29" s="43" t="s">
        <v>271</v>
      </c>
      <c r="B29" s="43" t="s">
        <v>272</v>
      </c>
      <c r="C29" s="43">
        <v>906</v>
      </c>
      <c r="D29" s="43">
        <v>0</v>
      </c>
      <c r="E29" s="43">
        <v>1</v>
      </c>
      <c r="F29" s="43">
        <v>1</v>
      </c>
      <c r="G29" s="43">
        <v>0</v>
      </c>
      <c r="H29" s="43">
        <v>0</v>
      </c>
      <c r="I29" s="43">
        <v>2</v>
      </c>
      <c r="J29" s="43">
        <v>0</v>
      </c>
      <c r="K29" s="43">
        <v>1</v>
      </c>
      <c r="L29" s="43">
        <v>0</v>
      </c>
      <c r="M29" s="43">
        <v>150</v>
      </c>
      <c r="N29" s="43">
        <v>3.31</v>
      </c>
      <c r="O29" s="43" t="s">
        <v>226</v>
      </c>
    </row>
    <row r="30" spans="1:15">
      <c r="A30" s="43" t="s">
        <v>273</v>
      </c>
      <c r="B30" s="43" t="s">
        <v>274</v>
      </c>
      <c r="C30" s="43">
        <v>1283</v>
      </c>
      <c r="D30" s="43">
        <v>0</v>
      </c>
      <c r="E30" s="43">
        <v>1</v>
      </c>
      <c r="F30" s="43">
        <v>2</v>
      </c>
      <c r="G30" s="43">
        <v>0</v>
      </c>
      <c r="H30" s="43">
        <v>0</v>
      </c>
      <c r="I30" s="43">
        <v>1</v>
      </c>
      <c r="J30" s="43">
        <v>2</v>
      </c>
      <c r="K30" s="43">
        <v>2</v>
      </c>
      <c r="L30" s="43">
        <v>2</v>
      </c>
      <c r="M30" s="43">
        <v>233.33</v>
      </c>
      <c r="N30" s="43">
        <v>5.46</v>
      </c>
      <c r="O30" s="43" t="s">
        <v>226</v>
      </c>
    </row>
    <row r="31" spans="1:15">
      <c r="A31" s="43" t="s">
        <v>275</v>
      </c>
      <c r="B31" s="43" t="s">
        <v>276</v>
      </c>
      <c r="C31" s="43">
        <v>848</v>
      </c>
      <c r="D31" s="43">
        <v>0</v>
      </c>
      <c r="E31" s="43">
        <v>1</v>
      </c>
      <c r="F31" s="43">
        <v>1</v>
      </c>
      <c r="G31" s="43">
        <v>0</v>
      </c>
      <c r="H31" s="43">
        <v>0</v>
      </c>
      <c r="I31" s="43">
        <v>1</v>
      </c>
      <c r="J31" s="43">
        <v>0</v>
      </c>
      <c r="K31" s="43">
        <v>1</v>
      </c>
      <c r="L31" s="43">
        <v>0</v>
      </c>
      <c r="M31" s="43">
        <v>100</v>
      </c>
      <c r="N31" s="43">
        <v>2.36</v>
      </c>
      <c r="O31" s="43" t="s">
        <v>226</v>
      </c>
    </row>
    <row r="32" spans="1:15">
      <c r="A32" s="43" t="s">
        <v>277</v>
      </c>
      <c r="B32" s="43" t="s">
        <v>278</v>
      </c>
      <c r="C32" s="43">
        <v>151</v>
      </c>
      <c r="D32" s="43">
        <v>0</v>
      </c>
      <c r="E32" s="43">
        <v>0</v>
      </c>
      <c r="F32" s="43">
        <v>0</v>
      </c>
      <c r="G32" s="43">
        <v>1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 t="s">
        <v>226</v>
      </c>
    </row>
    <row r="33" spans="1:15">
      <c r="A33" s="43" t="s">
        <v>279</v>
      </c>
      <c r="B33" s="43" t="s">
        <v>280</v>
      </c>
      <c r="C33" s="43">
        <v>963</v>
      </c>
      <c r="D33" s="43">
        <v>0</v>
      </c>
      <c r="E33" s="43">
        <v>1</v>
      </c>
      <c r="F33" s="43">
        <v>1</v>
      </c>
      <c r="G33" s="43">
        <v>0</v>
      </c>
      <c r="H33" s="43">
        <v>0</v>
      </c>
      <c r="I33" s="43">
        <v>1</v>
      </c>
      <c r="J33" s="43">
        <v>1</v>
      </c>
      <c r="K33" s="43">
        <v>1</v>
      </c>
      <c r="L33" s="43">
        <v>0</v>
      </c>
      <c r="M33" s="43">
        <v>150</v>
      </c>
      <c r="N33" s="43">
        <v>3.12</v>
      </c>
      <c r="O33" s="43" t="s">
        <v>226</v>
      </c>
    </row>
    <row r="34" spans="1:15">
      <c r="A34" s="43" t="s">
        <v>281</v>
      </c>
      <c r="B34" s="43" t="s">
        <v>282</v>
      </c>
      <c r="C34" s="43">
        <v>617</v>
      </c>
      <c r="D34" s="43">
        <v>0</v>
      </c>
      <c r="E34" s="43">
        <v>1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1</v>
      </c>
      <c r="L34" s="43">
        <v>0</v>
      </c>
      <c r="M34" s="43">
        <v>100</v>
      </c>
      <c r="N34" s="43">
        <v>1.62</v>
      </c>
      <c r="O34" s="43" t="s">
        <v>226</v>
      </c>
    </row>
    <row r="35" spans="1:15">
      <c r="A35" s="43" t="s">
        <v>283</v>
      </c>
      <c r="B35" s="43" t="s">
        <v>284</v>
      </c>
      <c r="C35" s="43">
        <v>122</v>
      </c>
      <c r="D35" s="43">
        <v>0</v>
      </c>
      <c r="E35" s="43">
        <v>0</v>
      </c>
      <c r="F35" s="43">
        <v>0</v>
      </c>
      <c r="G35" s="43">
        <v>1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 t="s">
        <v>226</v>
      </c>
    </row>
    <row r="36" spans="1:15">
      <c r="A36" s="43" t="s">
        <v>285</v>
      </c>
      <c r="B36" s="43" t="s">
        <v>286</v>
      </c>
      <c r="C36" s="43">
        <v>317</v>
      </c>
      <c r="D36" s="43">
        <v>0</v>
      </c>
      <c r="E36" s="43">
        <v>1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1</v>
      </c>
      <c r="L36" s="43">
        <v>1</v>
      </c>
      <c r="M36" s="43">
        <v>200</v>
      </c>
      <c r="N36" s="43">
        <v>6.31</v>
      </c>
      <c r="O36" s="43" t="s">
        <v>226</v>
      </c>
    </row>
    <row r="37" spans="1:15">
      <c r="A37" s="43" t="s">
        <v>287</v>
      </c>
      <c r="B37" s="43" t="s">
        <v>288</v>
      </c>
      <c r="C37" s="43">
        <v>253</v>
      </c>
      <c r="D37" s="43">
        <v>0</v>
      </c>
      <c r="E37" s="43">
        <v>0</v>
      </c>
      <c r="F37" s="43">
        <v>1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 t="s">
        <v>226</v>
      </c>
    </row>
    <row r="38" spans="1:15">
      <c r="A38" s="43" t="s">
        <v>289</v>
      </c>
      <c r="B38" s="43" t="s">
        <v>290</v>
      </c>
      <c r="C38" s="43">
        <v>12</v>
      </c>
      <c r="D38" s="43">
        <v>0</v>
      </c>
      <c r="E38" s="43">
        <v>0</v>
      </c>
      <c r="F38" s="43">
        <v>0</v>
      </c>
      <c r="G38" s="43">
        <v>1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 t="s">
        <v>226</v>
      </c>
    </row>
    <row r="39" spans="1:15" s="47" customFormat="1" ht="15.75">
      <c r="A39" s="46"/>
      <c r="B39" s="46"/>
      <c r="C39" s="46"/>
      <c r="D39" s="46"/>
      <c r="E39" s="46"/>
      <c r="F39" s="46"/>
      <c r="G39" s="46"/>
      <c r="H39" s="46"/>
      <c r="I39" s="46">
        <f>SUM(I29:I38)</f>
        <v>5</v>
      </c>
      <c r="J39" s="46">
        <f>SUM(J29:J38)</f>
        <v>3</v>
      </c>
      <c r="K39" s="46">
        <f>SUM(K29:K38)</f>
        <v>7</v>
      </c>
      <c r="L39" s="46">
        <f>SUM(L29:L38)</f>
        <v>3</v>
      </c>
      <c r="M39" s="46"/>
      <c r="N39" s="46"/>
      <c r="O39" s="46"/>
    </row>
    <row r="40" spans="1:15">
      <c r="A40" s="43" t="s">
        <v>291</v>
      </c>
      <c r="B40" s="43" t="s">
        <v>292</v>
      </c>
      <c r="C40" s="43">
        <v>1636</v>
      </c>
      <c r="D40" s="43">
        <v>0</v>
      </c>
      <c r="E40" s="43">
        <v>2</v>
      </c>
      <c r="F40" s="43">
        <v>2</v>
      </c>
      <c r="G40" s="43">
        <v>0</v>
      </c>
      <c r="H40" s="43">
        <v>0</v>
      </c>
      <c r="I40" s="43">
        <v>1</v>
      </c>
      <c r="J40" s="43">
        <v>2</v>
      </c>
      <c r="K40" s="43">
        <v>2</v>
      </c>
      <c r="L40" s="43">
        <v>4</v>
      </c>
      <c r="M40" s="43">
        <v>225</v>
      </c>
      <c r="N40" s="43">
        <v>5.5</v>
      </c>
      <c r="O40" s="43" t="s">
        <v>226</v>
      </c>
    </row>
    <row r="41" spans="1:15">
      <c r="A41" s="43" t="s">
        <v>293</v>
      </c>
      <c r="B41" s="43" t="s">
        <v>294</v>
      </c>
      <c r="C41" s="43">
        <v>1049</v>
      </c>
      <c r="D41" s="43">
        <v>0</v>
      </c>
      <c r="E41" s="43">
        <v>1</v>
      </c>
      <c r="F41" s="43">
        <v>2</v>
      </c>
      <c r="G41" s="43">
        <v>0</v>
      </c>
      <c r="H41" s="43">
        <v>0</v>
      </c>
      <c r="I41" s="43">
        <v>1</v>
      </c>
      <c r="J41" s="43">
        <v>2</v>
      </c>
      <c r="K41" s="43">
        <v>2</v>
      </c>
      <c r="L41" s="43">
        <v>2</v>
      </c>
      <c r="M41" s="43">
        <v>233.33</v>
      </c>
      <c r="N41" s="43">
        <v>6.67</v>
      </c>
      <c r="O41" s="43" t="s">
        <v>226</v>
      </c>
    </row>
    <row r="42" spans="1:15">
      <c r="A42" s="43" t="s">
        <v>295</v>
      </c>
      <c r="B42" s="43" t="s">
        <v>296</v>
      </c>
      <c r="C42" s="43">
        <v>818</v>
      </c>
      <c r="D42" s="43">
        <v>0</v>
      </c>
      <c r="E42" s="43">
        <v>1</v>
      </c>
      <c r="F42" s="43">
        <v>1</v>
      </c>
      <c r="G42" s="43">
        <v>0</v>
      </c>
      <c r="H42" s="43">
        <v>0</v>
      </c>
      <c r="I42" s="43">
        <v>1</v>
      </c>
      <c r="J42" s="43">
        <v>1</v>
      </c>
      <c r="K42" s="43">
        <v>1</v>
      </c>
      <c r="L42" s="43">
        <v>3</v>
      </c>
      <c r="M42" s="43">
        <v>300</v>
      </c>
      <c r="N42" s="43">
        <v>7.33</v>
      </c>
      <c r="O42" s="43" t="s">
        <v>226</v>
      </c>
    </row>
    <row r="43" spans="1:15">
      <c r="A43" s="43" t="s">
        <v>297</v>
      </c>
      <c r="B43" s="43" t="s">
        <v>298</v>
      </c>
      <c r="C43" s="43">
        <v>575</v>
      </c>
      <c r="D43" s="43">
        <v>0</v>
      </c>
      <c r="E43" s="43">
        <v>1</v>
      </c>
      <c r="F43" s="43">
        <v>1</v>
      </c>
      <c r="G43" s="43">
        <v>0</v>
      </c>
      <c r="H43" s="43">
        <v>0</v>
      </c>
      <c r="I43" s="43">
        <v>1</v>
      </c>
      <c r="J43" s="43">
        <v>1</v>
      </c>
      <c r="K43" s="43">
        <v>0</v>
      </c>
      <c r="L43" s="43">
        <v>2</v>
      </c>
      <c r="M43" s="43">
        <v>200</v>
      </c>
      <c r="N43" s="43">
        <v>6.96</v>
      </c>
      <c r="O43" s="43" t="s">
        <v>226</v>
      </c>
    </row>
    <row r="44" spans="1:15">
      <c r="A44" s="43" t="s">
        <v>299</v>
      </c>
      <c r="B44" s="43" t="s">
        <v>300</v>
      </c>
      <c r="C44" s="43">
        <v>60</v>
      </c>
      <c r="D44" s="43">
        <v>0</v>
      </c>
      <c r="E44" s="43">
        <v>0</v>
      </c>
      <c r="F44" s="43">
        <v>0</v>
      </c>
      <c r="G44" s="43">
        <v>1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 t="s">
        <v>226</v>
      </c>
    </row>
    <row r="45" spans="1:15">
      <c r="A45" s="43" t="s">
        <v>301</v>
      </c>
      <c r="B45" s="43" t="s">
        <v>302</v>
      </c>
      <c r="C45" s="43">
        <v>1033</v>
      </c>
      <c r="D45" s="43">
        <v>0</v>
      </c>
      <c r="E45" s="43">
        <v>1</v>
      </c>
      <c r="F45" s="43">
        <v>2</v>
      </c>
      <c r="G45" s="43">
        <v>0</v>
      </c>
      <c r="H45" s="43">
        <v>0</v>
      </c>
      <c r="I45" s="43">
        <v>1</v>
      </c>
      <c r="J45" s="43">
        <v>2</v>
      </c>
      <c r="K45" s="43">
        <v>4</v>
      </c>
      <c r="L45" s="43">
        <v>0</v>
      </c>
      <c r="M45" s="43">
        <v>233.33</v>
      </c>
      <c r="N45" s="43">
        <v>6.78</v>
      </c>
      <c r="O45" s="43" t="s">
        <v>226</v>
      </c>
    </row>
    <row r="46" spans="1:15">
      <c r="A46" s="43" t="s">
        <v>303</v>
      </c>
      <c r="B46" s="43" t="s">
        <v>304</v>
      </c>
      <c r="C46" s="43">
        <v>262</v>
      </c>
      <c r="D46" s="43">
        <v>0</v>
      </c>
      <c r="E46" s="43">
        <v>1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1</v>
      </c>
      <c r="L46" s="43">
        <v>0</v>
      </c>
      <c r="M46" s="43">
        <v>100</v>
      </c>
      <c r="N46" s="43">
        <v>3.82</v>
      </c>
      <c r="O46" s="43" t="s">
        <v>226</v>
      </c>
    </row>
    <row r="47" spans="1:15">
      <c r="A47" s="43" t="s">
        <v>305</v>
      </c>
      <c r="B47" s="43" t="s">
        <v>306</v>
      </c>
      <c r="C47" s="43">
        <v>32</v>
      </c>
      <c r="D47" s="43">
        <v>0</v>
      </c>
      <c r="E47" s="43">
        <v>0</v>
      </c>
      <c r="F47" s="43">
        <v>0</v>
      </c>
      <c r="G47" s="43">
        <v>1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 t="s">
        <v>226</v>
      </c>
    </row>
    <row r="48" spans="1:15" s="47" customFormat="1" ht="15.75">
      <c r="A48" s="46"/>
      <c r="B48" s="46"/>
      <c r="C48" s="46"/>
      <c r="D48" s="46"/>
      <c r="E48" s="46"/>
      <c r="F48" s="46"/>
      <c r="G48" s="46"/>
      <c r="H48" s="46"/>
      <c r="I48" s="46">
        <f>SUM(I40:I47)</f>
        <v>5</v>
      </c>
      <c r="J48" s="46">
        <f>SUM(J40:J47)</f>
        <v>8</v>
      </c>
      <c r="K48" s="46">
        <f>SUM(K40:K47)</f>
        <v>10</v>
      </c>
      <c r="L48" s="46">
        <f>SUM(L40:L47)</f>
        <v>11</v>
      </c>
      <c r="M48" s="46"/>
      <c r="N48" s="46"/>
      <c r="O48" s="46"/>
    </row>
    <row r="49" spans="1:15">
      <c r="A49" s="43" t="s">
        <v>307</v>
      </c>
      <c r="B49" s="43" t="s">
        <v>308</v>
      </c>
      <c r="C49" s="43">
        <v>317</v>
      </c>
      <c r="D49" s="43">
        <v>0</v>
      </c>
      <c r="E49" s="43">
        <v>1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 t="s">
        <v>226</v>
      </c>
    </row>
    <row r="50" spans="1:15">
      <c r="A50" s="43" t="s">
        <v>309</v>
      </c>
      <c r="B50" s="43" t="s">
        <v>310</v>
      </c>
      <c r="C50" s="43">
        <v>1224</v>
      </c>
      <c r="D50" s="43">
        <v>0</v>
      </c>
      <c r="E50" s="43">
        <v>1</v>
      </c>
      <c r="F50" s="43">
        <v>2</v>
      </c>
      <c r="G50" s="43">
        <v>0</v>
      </c>
      <c r="H50" s="43">
        <v>0</v>
      </c>
      <c r="I50" s="43">
        <v>1</v>
      </c>
      <c r="J50" s="43">
        <v>2</v>
      </c>
      <c r="K50" s="43">
        <v>2</v>
      </c>
      <c r="L50" s="43">
        <v>2</v>
      </c>
      <c r="M50" s="43">
        <v>233.33</v>
      </c>
      <c r="N50" s="43">
        <v>5.72</v>
      </c>
      <c r="O50" s="43" t="s">
        <v>226</v>
      </c>
    </row>
    <row r="51" spans="1:15">
      <c r="A51" s="43" t="s">
        <v>311</v>
      </c>
      <c r="B51" s="43" t="s">
        <v>312</v>
      </c>
      <c r="C51" s="43">
        <v>358</v>
      </c>
      <c r="D51" s="43">
        <v>0</v>
      </c>
      <c r="E51" s="43">
        <v>0</v>
      </c>
      <c r="F51" s="43">
        <v>1</v>
      </c>
      <c r="G51" s="43">
        <v>0</v>
      </c>
      <c r="H51" s="43">
        <v>0</v>
      </c>
      <c r="I51" s="43">
        <v>0</v>
      </c>
      <c r="J51" s="43">
        <v>1</v>
      </c>
      <c r="K51" s="43">
        <v>0</v>
      </c>
      <c r="L51" s="43">
        <v>0</v>
      </c>
      <c r="M51" s="43">
        <v>100</v>
      </c>
      <c r="N51" s="43">
        <v>2.79</v>
      </c>
      <c r="O51" s="43" t="s">
        <v>226</v>
      </c>
    </row>
    <row r="52" spans="1:15">
      <c r="A52" s="43" t="s">
        <v>313</v>
      </c>
      <c r="B52" s="43" t="s">
        <v>314</v>
      </c>
      <c r="C52" s="43">
        <v>735</v>
      </c>
      <c r="D52" s="43">
        <v>0</v>
      </c>
      <c r="E52" s="43">
        <v>1</v>
      </c>
      <c r="F52" s="43">
        <v>1</v>
      </c>
      <c r="G52" s="43">
        <v>0</v>
      </c>
      <c r="H52" s="43">
        <v>0</v>
      </c>
      <c r="I52" s="43">
        <v>1</v>
      </c>
      <c r="J52" s="43">
        <v>1</v>
      </c>
      <c r="K52" s="43">
        <v>1</v>
      </c>
      <c r="L52" s="43">
        <v>0</v>
      </c>
      <c r="M52" s="43">
        <v>150</v>
      </c>
      <c r="N52" s="43">
        <v>4.08</v>
      </c>
      <c r="O52" s="43" t="s">
        <v>226</v>
      </c>
    </row>
    <row r="53" spans="1:15">
      <c r="A53" s="43" t="s">
        <v>315</v>
      </c>
      <c r="B53" s="43" t="s">
        <v>316</v>
      </c>
      <c r="C53" s="43">
        <v>357</v>
      </c>
      <c r="D53" s="43">
        <v>0</v>
      </c>
      <c r="E53" s="43">
        <v>0</v>
      </c>
      <c r="F53" s="43">
        <v>1</v>
      </c>
      <c r="G53" s="43">
        <v>0</v>
      </c>
      <c r="H53" s="43">
        <v>0</v>
      </c>
      <c r="I53" s="43">
        <v>0</v>
      </c>
      <c r="J53" s="43">
        <v>0</v>
      </c>
      <c r="K53" s="43">
        <v>1</v>
      </c>
      <c r="L53" s="43">
        <v>0</v>
      </c>
      <c r="M53" s="43">
        <v>100</v>
      </c>
      <c r="N53" s="43">
        <v>2.8</v>
      </c>
      <c r="O53" s="43" t="s">
        <v>226</v>
      </c>
    </row>
    <row r="54" spans="1:15">
      <c r="A54" s="43" t="s">
        <v>317</v>
      </c>
      <c r="B54" s="43" t="s">
        <v>318</v>
      </c>
      <c r="C54" s="43">
        <v>507</v>
      </c>
      <c r="D54" s="43">
        <v>0</v>
      </c>
      <c r="E54" s="43">
        <v>1</v>
      </c>
      <c r="F54" s="43">
        <v>0</v>
      </c>
      <c r="G54" s="43">
        <v>0</v>
      </c>
      <c r="H54" s="43">
        <v>0</v>
      </c>
      <c r="I54" s="43">
        <v>1</v>
      </c>
      <c r="J54" s="43">
        <v>0</v>
      </c>
      <c r="K54" s="43">
        <v>1</v>
      </c>
      <c r="L54" s="43">
        <v>0</v>
      </c>
      <c r="M54" s="43">
        <v>200</v>
      </c>
      <c r="N54" s="43">
        <v>3.94</v>
      </c>
      <c r="O54" s="43" t="s">
        <v>226</v>
      </c>
    </row>
    <row r="55" spans="1:15">
      <c r="A55" s="43" t="s">
        <v>319</v>
      </c>
      <c r="B55" s="43" t="s">
        <v>320</v>
      </c>
      <c r="C55" s="43">
        <v>306</v>
      </c>
      <c r="D55" s="43">
        <v>0</v>
      </c>
      <c r="E55" s="43">
        <v>0</v>
      </c>
      <c r="F55" s="43">
        <v>1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 t="s">
        <v>226</v>
      </c>
    </row>
    <row r="56" spans="1:15">
      <c r="A56" s="43" t="s">
        <v>321</v>
      </c>
      <c r="B56" s="43" t="s">
        <v>322</v>
      </c>
      <c r="C56" s="43">
        <v>22</v>
      </c>
      <c r="D56" s="43">
        <v>0</v>
      </c>
      <c r="E56" s="43">
        <v>0</v>
      </c>
      <c r="F56" s="43">
        <v>0</v>
      </c>
      <c r="G56" s="43">
        <v>1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 t="s">
        <v>226</v>
      </c>
    </row>
    <row r="57" spans="1:15">
      <c r="A57" s="43" t="s">
        <v>323</v>
      </c>
      <c r="B57" s="43" t="s">
        <v>324</v>
      </c>
      <c r="C57" s="43">
        <v>321</v>
      </c>
      <c r="D57" s="43">
        <v>0</v>
      </c>
      <c r="E57" s="43">
        <v>0</v>
      </c>
      <c r="F57" s="43">
        <v>1</v>
      </c>
      <c r="G57" s="43">
        <v>0</v>
      </c>
      <c r="H57" s="43">
        <v>0</v>
      </c>
      <c r="I57" s="43">
        <v>0</v>
      </c>
      <c r="J57" s="43">
        <v>1</v>
      </c>
      <c r="K57" s="43">
        <v>0</v>
      </c>
      <c r="L57" s="43">
        <v>0</v>
      </c>
      <c r="M57" s="43">
        <v>100</v>
      </c>
      <c r="N57" s="43">
        <v>3.12</v>
      </c>
      <c r="O57" s="43" t="s">
        <v>226</v>
      </c>
    </row>
    <row r="58" spans="1:15">
      <c r="A58" s="43" t="s">
        <v>325</v>
      </c>
      <c r="B58" s="43" t="s">
        <v>326</v>
      </c>
      <c r="C58" s="43">
        <v>555</v>
      </c>
      <c r="D58" s="43">
        <v>0</v>
      </c>
      <c r="E58" s="43">
        <v>1</v>
      </c>
      <c r="F58" s="43">
        <v>0</v>
      </c>
      <c r="G58" s="43">
        <v>0</v>
      </c>
      <c r="H58" s="43">
        <v>0</v>
      </c>
      <c r="I58" s="43">
        <v>1</v>
      </c>
      <c r="J58" s="43">
        <v>0</v>
      </c>
      <c r="K58" s="43">
        <v>0</v>
      </c>
      <c r="L58" s="43">
        <v>0</v>
      </c>
      <c r="M58" s="43">
        <v>100</v>
      </c>
      <c r="N58" s="43">
        <v>1.8</v>
      </c>
      <c r="O58" s="43" t="s">
        <v>226</v>
      </c>
    </row>
    <row r="59" spans="1:15">
      <c r="A59" s="43" t="s">
        <v>327</v>
      </c>
      <c r="B59" s="43" t="s">
        <v>328</v>
      </c>
      <c r="C59" s="43">
        <v>992</v>
      </c>
      <c r="D59" s="43">
        <v>0</v>
      </c>
      <c r="E59" s="43">
        <v>1</v>
      </c>
      <c r="F59" s="43">
        <v>1</v>
      </c>
      <c r="G59" s="43">
        <v>0</v>
      </c>
      <c r="H59" s="43">
        <v>0</v>
      </c>
      <c r="I59" s="43">
        <v>1</v>
      </c>
      <c r="J59" s="43">
        <v>1</v>
      </c>
      <c r="K59" s="43">
        <v>1</v>
      </c>
      <c r="L59" s="43">
        <v>0</v>
      </c>
      <c r="M59" s="43">
        <v>150</v>
      </c>
      <c r="N59" s="43">
        <v>3.02</v>
      </c>
      <c r="O59" s="43" t="s">
        <v>226</v>
      </c>
    </row>
    <row r="60" spans="1:15">
      <c r="A60" s="43" t="s">
        <v>329</v>
      </c>
      <c r="B60" s="43" t="s">
        <v>330</v>
      </c>
      <c r="C60" s="43">
        <v>304</v>
      </c>
      <c r="D60" s="43">
        <v>0</v>
      </c>
      <c r="E60" s="43">
        <v>1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1</v>
      </c>
      <c r="M60" s="43">
        <v>100</v>
      </c>
      <c r="N60" s="43">
        <v>3.29</v>
      </c>
      <c r="O60" s="43" t="s">
        <v>226</v>
      </c>
    </row>
    <row r="61" spans="1:15">
      <c r="A61" s="43" t="s">
        <v>331</v>
      </c>
      <c r="B61" s="43" t="s">
        <v>332</v>
      </c>
      <c r="C61" s="43">
        <v>583</v>
      </c>
      <c r="D61" s="43">
        <v>0</v>
      </c>
      <c r="E61" s="43">
        <v>1</v>
      </c>
      <c r="F61" s="43">
        <v>0</v>
      </c>
      <c r="G61" s="43">
        <v>0</v>
      </c>
      <c r="H61" s="43">
        <v>0</v>
      </c>
      <c r="I61" s="43">
        <v>0</v>
      </c>
      <c r="J61" s="43">
        <v>1</v>
      </c>
      <c r="K61" s="43">
        <v>2</v>
      </c>
      <c r="L61" s="43">
        <v>1</v>
      </c>
      <c r="M61" s="43">
        <v>400</v>
      </c>
      <c r="N61" s="43">
        <v>6.86</v>
      </c>
      <c r="O61" s="43" t="s">
        <v>226</v>
      </c>
    </row>
    <row r="62" spans="1:15">
      <c r="A62" s="43" t="s">
        <v>333</v>
      </c>
      <c r="B62" s="43" t="s">
        <v>334</v>
      </c>
      <c r="C62" s="43">
        <v>20</v>
      </c>
      <c r="D62" s="43">
        <v>0</v>
      </c>
      <c r="E62" s="43">
        <v>0</v>
      </c>
      <c r="F62" s="43">
        <v>0</v>
      </c>
      <c r="G62" s="43">
        <v>1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 t="s">
        <v>226</v>
      </c>
    </row>
    <row r="63" spans="1:15">
      <c r="A63" s="43" t="s">
        <v>335</v>
      </c>
      <c r="B63" s="43" t="s">
        <v>336</v>
      </c>
      <c r="C63" s="43">
        <v>20</v>
      </c>
      <c r="D63" s="43">
        <v>0</v>
      </c>
      <c r="E63" s="43">
        <v>0</v>
      </c>
      <c r="F63" s="43">
        <v>0</v>
      </c>
      <c r="G63" s="43">
        <v>1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 t="s">
        <v>226</v>
      </c>
    </row>
    <row r="64" spans="1:15">
      <c r="A64" s="43" t="s">
        <v>337</v>
      </c>
      <c r="B64" s="43" t="s">
        <v>338</v>
      </c>
      <c r="C64" s="43">
        <v>85</v>
      </c>
      <c r="D64" s="43">
        <v>0</v>
      </c>
      <c r="E64" s="43">
        <v>0</v>
      </c>
      <c r="F64" s="43">
        <v>0</v>
      </c>
      <c r="G64" s="43">
        <v>1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 t="s">
        <v>226</v>
      </c>
    </row>
    <row r="65" spans="1:15" s="47" customFormat="1" ht="15.75">
      <c r="A65" s="46"/>
      <c r="B65" s="46"/>
      <c r="C65" s="46"/>
      <c r="D65" s="46"/>
      <c r="E65" s="46"/>
      <c r="F65" s="46"/>
      <c r="G65" s="46"/>
      <c r="H65" s="46"/>
      <c r="I65" s="46">
        <f>SUM(I49:I64)</f>
        <v>5</v>
      </c>
      <c r="J65" s="46">
        <f>SUM(J49:J64)</f>
        <v>7</v>
      </c>
      <c r="K65" s="46">
        <f>SUM(K49:K64)</f>
        <v>8</v>
      </c>
      <c r="L65" s="46">
        <f>SUM(L49:L64)</f>
        <v>4</v>
      </c>
      <c r="M65" s="46"/>
      <c r="N65" s="46"/>
      <c r="O65" s="46"/>
    </row>
    <row r="66" spans="1:15">
      <c r="A66" s="43" t="s">
        <v>339</v>
      </c>
      <c r="B66" s="43" t="s">
        <v>340</v>
      </c>
      <c r="C66" s="43">
        <v>848</v>
      </c>
      <c r="D66" s="43">
        <v>0</v>
      </c>
      <c r="E66" s="43">
        <v>1</v>
      </c>
      <c r="F66" s="43">
        <v>1</v>
      </c>
      <c r="G66" s="43">
        <v>0</v>
      </c>
      <c r="H66" s="43">
        <v>0</v>
      </c>
      <c r="I66" s="43">
        <v>1</v>
      </c>
      <c r="J66" s="43">
        <v>1</v>
      </c>
      <c r="K66" s="43">
        <v>2</v>
      </c>
      <c r="L66" s="43">
        <v>0</v>
      </c>
      <c r="M66" s="43">
        <v>200</v>
      </c>
      <c r="N66" s="43">
        <v>4.72</v>
      </c>
      <c r="O66" s="43" t="s">
        <v>226</v>
      </c>
    </row>
    <row r="67" spans="1:15">
      <c r="A67" s="43" t="s">
        <v>341</v>
      </c>
      <c r="B67" s="43" t="s">
        <v>342</v>
      </c>
      <c r="C67" s="43">
        <v>557</v>
      </c>
      <c r="D67" s="43">
        <v>0</v>
      </c>
      <c r="E67" s="43">
        <v>1</v>
      </c>
      <c r="F67" s="43">
        <v>1</v>
      </c>
      <c r="G67" s="43">
        <v>0</v>
      </c>
      <c r="H67" s="43">
        <v>0</v>
      </c>
      <c r="I67" s="43">
        <v>1</v>
      </c>
      <c r="J67" s="43">
        <v>0</v>
      </c>
      <c r="K67" s="43">
        <v>2</v>
      </c>
      <c r="L67" s="43">
        <v>1</v>
      </c>
      <c r="M67" s="43">
        <v>200</v>
      </c>
      <c r="N67" s="43">
        <v>7.18</v>
      </c>
      <c r="O67" s="43" t="s">
        <v>226</v>
      </c>
    </row>
    <row r="68" spans="1:15">
      <c r="A68" s="43" t="s">
        <v>343</v>
      </c>
      <c r="B68" s="43" t="s">
        <v>344</v>
      </c>
      <c r="C68" s="43">
        <v>1240</v>
      </c>
      <c r="D68" s="43">
        <v>0</v>
      </c>
      <c r="E68" s="43">
        <v>1</v>
      </c>
      <c r="F68" s="43">
        <v>2</v>
      </c>
      <c r="G68" s="43">
        <v>0</v>
      </c>
      <c r="H68" s="43">
        <v>0</v>
      </c>
      <c r="I68" s="43">
        <v>1</v>
      </c>
      <c r="J68" s="43">
        <v>2</v>
      </c>
      <c r="K68" s="43">
        <v>3</v>
      </c>
      <c r="L68" s="43">
        <v>0</v>
      </c>
      <c r="M68" s="43">
        <v>200</v>
      </c>
      <c r="N68" s="43">
        <v>4.84</v>
      </c>
      <c r="O68" s="43" t="s">
        <v>226</v>
      </c>
    </row>
    <row r="69" spans="1:15">
      <c r="A69" s="43" t="s">
        <v>345</v>
      </c>
      <c r="B69" s="43" t="s">
        <v>346</v>
      </c>
      <c r="C69" s="43">
        <v>123</v>
      </c>
      <c r="D69" s="43">
        <v>0</v>
      </c>
      <c r="E69" s="43">
        <v>0</v>
      </c>
      <c r="F69" s="43">
        <v>1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 t="s">
        <v>226</v>
      </c>
    </row>
    <row r="70" spans="1:15" s="47" customFormat="1" ht="15.75">
      <c r="A70" s="46"/>
      <c r="B70" s="46"/>
      <c r="C70" s="46"/>
      <c r="D70" s="46"/>
      <c r="E70" s="46"/>
      <c r="F70" s="46"/>
      <c r="G70" s="46"/>
      <c r="H70" s="46"/>
      <c r="I70" s="46">
        <f>SUM(I66:I69)</f>
        <v>3</v>
      </c>
      <c r="J70" s="46">
        <f>SUM(J66:J69)</f>
        <v>3</v>
      </c>
      <c r="K70" s="46">
        <f>SUM(K66:K69)</f>
        <v>7</v>
      </c>
      <c r="L70" s="46">
        <f>SUM(L66:L69)</f>
        <v>1</v>
      </c>
      <c r="M70" s="46"/>
      <c r="N70" s="46"/>
      <c r="O70" s="46"/>
    </row>
    <row r="71" spans="1:15">
      <c r="A71" s="43" t="s">
        <v>347</v>
      </c>
      <c r="B71" s="43" t="s">
        <v>348</v>
      </c>
      <c r="C71" s="43">
        <v>988</v>
      </c>
      <c r="D71" s="43">
        <v>0</v>
      </c>
      <c r="E71" s="43">
        <v>1</v>
      </c>
      <c r="F71" s="43">
        <v>2</v>
      </c>
      <c r="G71" s="43">
        <v>0</v>
      </c>
      <c r="H71" s="43">
        <v>0</v>
      </c>
      <c r="I71" s="43">
        <v>1</v>
      </c>
      <c r="J71" s="43">
        <v>0</v>
      </c>
      <c r="K71" s="43">
        <v>2</v>
      </c>
      <c r="L71" s="43">
        <v>1</v>
      </c>
      <c r="M71" s="43">
        <v>133.33000000000001</v>
      </c>
      <c r="N71" s="43">
        <v>4.05</v>
      </c>
      <c r="O71" s="43" t="s">
        <v>226</v>
      </c>
    </row>
    <row r="72" spans="1:15">
      <c r="A72" s="43" t="s">
        <v>349</v>
      </c>
      <c r="B72" s="43" t="s">
        <v>350</v>
      </c>
      <c r="C72" s="43">
        <v>943</v>
      </c>
      <c r="D72" s="43">
        <v>0</v>
      </c>
      <c r="E72" s="43">
        <v>1</v>
      </c>
      <c r="F72" s="43">
        <v>2</v>
      </c>
      <c r="G72" s="43">
        <v>0</v>
      </c>
      <c r="H72" s="43">
        <v>0</v>
      </c>
      <c r="I72" s="43">
        <v>2</v>
      </c>
      <c r="J72" s="43">
        <v>0</v>
      </c>
      <c r="K72" s="43">
        <v>0</v>
      </c>
      <c r="L72" s="43">
        <v>1</v>
      </c>
      <c r="M72" s="43">
        <v>100</v>
      </c>
      <c r="N72" s="43">
        <v>3.18</v>
      </c>
      <c r="O72" s="43" t="s">
        <v>226</v>
      </c>
    </row>
    <row r="73" spans="1:15" s="47" customFormat="1" ht="15.75">
      <c r="A73" s="46"/>
      <c r="B73" s="46"/>
      <c r="C73" s="46"/>
      <c r="D73" s="46"/>
      <c r="E73" s="46"/>
      <c r="F73" s="46"/>
      <c r="G73" s="46"/>
      <c r="H73" s="46"/>
      <c r="I73" s="46">
        <f>SUM(I71:I72)</f>
        <v>3</v>
      </c>
      <c r="J73" s="46">
        <f>SUM(J71:J72)</f>
        <v>0</v>
      </c>
      <c r="K73" s="46">
        <f>SUM(K71:K72)</f>
        <v>2</v>
      </c>
      <c r="L73" s="46">
        <f>SUM(L71:L72)</f>
        <v>2</v>
      </c>
      <c r="M73" s="46"/>
      <c r="N73" s="46"/>
      <c r="O73" s="46"/>
    </row>
    <row r="74" spans="1:15">
      <c r="A74" s="43" t="s">
        <v>351</v>
      </c>
      <c r="B74" s="43" t="s">
        <v>352</v>
      </c>
      <c r="C74" s="43">
        <v>1065</v>
      </c>
      <c r="D74" s="43">
        <v>0</v>
      </c>
      <c r="E74" s="43">
        <v>1</v>
      </c>
      <c r="F74" s="43">
        <v>1</v>
      </c>
      <c r="G74" s="43">
        <v>0</v>
      </c>
      <c r="H74" s="43">
        <v>0</v>
      </c>
      <c r="I74" s="43">
        <v>0</v>
      </c>
      <c r="J74" s="43">
        <v>1</v>
      </c>
      <c r="K74" s="43">
        <v>3</v>
      </c>
      <c r="L74" s="43">
        <v>1</v>
      </c>
      <c r="M74" s="43">
        <v>250</v>
      </c>
      <c r="N74" s="43">
        <v>4.6900000000000004</v>
      </c>
      <c r="O74" s="43" t="s">
        <v>226</v>
      </c>
    </row>
    <row r="75" spans="1:15">
      <c r="A75" s="43" t="s">
        <v>353</v>
      </c>
      <c r="B75" s="43" t="s">
        <v>354</v>
      </c>
      <c r="C75" s="43">
        <v>1915</v>
      </c>
      <c r="D75" s="43">
        <v>0</v>
      </c>
      <c r="E75" s="43">
        <v>2</v>
      </c>
      <c r="F75" s="43">
        <v>2</v>
      </c>
      <c r="G75" s="43">
        <v>0</v>
      </c>
      <c r="H75" s="43">
        <v>0</v>
      </c>
      <c r="I75" s="43">
        <v>2</v>
      </c>
      <c r="J75" s="43">
        <v>2</v>
      </c>
      <c r="K75" s="43">
        <v>1</v>
      </c>
      <c r="L75" s="43">
        <v>1</v>
      </c>
      <c r="M75" s="43">
        <v>150</v>
      </c>
      <c r="N75" s="43">
        <v>3.13</v>
      </c>
      <c r="O75" s="43" t="s">
        <v>226</v>
      </c>
    </row>
    <row r="76" spans="1:15" s="47" customFormat="1" ht="15.75">
      <c r="A76" s="46"/>
      <c r="B76" s="46"/>
      <c r="C76" s="46"/>
      <c r="D76" s="46"/>
      <c r="E76" s="46"/>
      <c r="F76" s="46"/>
      <c r="G76" s="46"/>
      <c r="H76" s="46"/>
      <c r="I76" s="46">
        <f>SUM(I74:I75)</f>
        <v>2</v>
      </c>
      <c r="J76" s="46">
        <f>SUM(J74:J75)</f>
        <v>3</v>
      </c>
      <c r="K76" s="46">
        <f>SUM(K74:K75)</f>
        <v>4</v>
      </c>
      <c r="L76" s="46">
        <f>SUM(L74:L75)</f>
        <v>2</v>
      </c>
      <c r="M76" s="46"/>
      <c r="N76" s="46"/>
      <c r="O76" s="46"/>
    </row>
    <row r="77" spans="1:15" s="48" customFormat="1" ht="15.75">
      <c r="A77" s="43" t="s">
        <v>355</v>
      </c>
      <c r="B77" s="43" t="s">
        <v>356</v>
      </c>
      <c r="C77" s="43">
        <v>1377</v>
      </c>
      <c r="D77" s="43">
        <v>0</v>
      </c>
      <c r="E77" s="43">
        <v>2</v>
      </c>
      <c r="F77" s="43">
        <v>1</v>
      </c>
      <c r="G77" s="43">
        <v>0</v>
      </c>
      <c r="H77" s="43">
        <v>0</v>
      </c>
      <c r="I77" s="46">
        <v>1</v>
      </c>
      <c r="J77" s="46">
        <v>1</v>
      </c>
      <c r="K77" s="46">
        <v>2</v>
      </c>
      <c r="L77" s="46">
        <v>1</v>
      </c>
      <c r="M77" s="43">
        <v>166.67</v>
      </c>
      <c r="N77" s="43">
        <v>3.63</v>
      </c>
      <c r="O77" s="43" t="s">
        <v>226</v>
      </c>
    </row>
    <row r="78" spans="1:1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pans="1:15">
      <c r="A79" s="43" t="s">
        <v>357</v>
      </c>
      <c r="B79" s="43" t="s">
        <v>358</v>
      </c>
      <c r="C79" s="43">
        <v>849</v>
      </c>
      <c r="D79" s="43">
        <v>0</v>
      </c>
      <c r="E79" s="43">
        <v>1</v>
      </c>
      <c r="F79" s="43">
        <v>1</v>
      </c>
      <c r="G79" s="43">
        <v>0</v>
      </c>
      <c r="H79" s="43">
        <v>0</v>
      </c>
      <c r="I79" s="43">
        <v>1</v>
      </c>
      <c r="J79" s="43">
        <v>1</v>
      </c>
      <c r="K79" s="43">
        <v>0</v>
      </c>
      <c r="L79" s="43">
        <v>0</v>
      </c>
      <c r="M79" s="43">
        <v>100</v>
      </c>
      <c r="N79" s="43">
        <v>2.36</v>
      </c>
      <c r="O79" s="43" t="s">
        <v>226</v>
      </c>
    </row>
    <row r="80" spans="1:15">
      <c r="A80" s="43" t="s">
        <v>359</v>
      </c>
      <c r="B80" s="43" t="s">
        <v>360</v>
      </c>
      <c r="C80" s="43">
        <v>1029</v>
      </c>
      <c r="D80" s="43">
        <v>0</v>
      </c>
      <c r="E80" s="43">
        <v>1</v>
      </c>
      <c r="F80" s="43">
        <v>1</v>
      </c>
      <c r="G80" s="43">
        <v>0</v>
      </c>
      <c r="H80" s="43">
        <v>0</v>
      </c>
      <c r="I80" s="43">
        <v>2</v>
      </c>
      <c r="J80" s="43">
        <v>0</v>
      </c>
      <c r="K80" s="43">
        <v>1</v>
      </c>
      <c r="L80" s="43">
        <v>0</v>
      </c>
      <c r="M80" s="43">
        <v>150</v>
      </c>
      <c r="N80" s="43">
        <v>2.92</v>
      </c>
      <c r="O80" s="43" t="s">
        <v>226</v>
      </c>
    </row>
    <row r="81" spans="1:15">
      <c r="A81" s="43" t="s">
        <v>361</v>
      </c>
      <c r="B81" s="43" t="s">
        <v>362</v>
      </c>
      <c r="C81" s="43">
        <v>205</v>
      </c>
      <c r="D81" s="43">
        <v>0</v>
      </c>
      <c r="E81" s="43">
        <v>1</v>
      </c>
      <c r="F81" s="43">
        <v>0</v>
      </c>
      <c r="G81" s="43">
        <v>0</v>
      </c>
      <c r="H81" s="43">
        <v>0</v>
      </c>
      <c r="I81" s="43">
        <v>1</v>
      </c>
      <c r="J81" s="43">
        <v>0</v>
      </c>
      <c r="K81" s="43">
        <v>0</v>
      </c>
      <c r="L81" s="43">
        <v>0</v>
      </c>
      <c r="M81" s="43">
        <v>100</v>
      </c>
      <c r="N81" s="43">
        <v>4.88</v>
      </c>
      <c r="O81" s="43" t="s">
        <v>226</v>
      </c>
    </row>
    <row r="82" spans="1:15">
      <c r="A82" s="43" t="s">
        <v>363</v>
      </c>
      <c r="B82" s="43" t="s">
        <v>364</v>
      </c>
      <c r="C82" s="43">
        <v>106</v>
      </c>
      <c r="D82" s="43">
        <v>0</v>
      </c>
      <c r="E82" s="43">
        <v>0</v>
      </c>
      <c r="F82" s="43">
        <v>0</v>
      </c>
      <c r="G82" s="43">
        <v>1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 t="s">
        <v>226</v>
      </c>
    </row>
    <row r="83" spans="1:15" s="47" customFormat="1" ht="15.75">
      <c r="A83" s="46"/>
      <c r="B83" s="46"/>
      <c r="C83" s="46"/>
      <c r="D83" s="46"/>
      <c r="E83" s="46"/>
      <c r="F83" s="46"/>
      <c r="G83" s="46"/>
      <c r="H83" s="46"/>
      <c r="I83" s="46">
        <f>SUM(I79:I82)</f>
        <v>4</v>
      </c>
      <c r="J83" s="46">
        <f>SUM(J79:J82)</f>
        <v>1</v>
      </c>
      <c r="K83" s="46">
        <f>SUM(K79:K82)</f>
        <v>1</v>
      </c>
      <c r="L83" s="46">
        <f>SUM(L79:L82)</f>
        <v>0</v>
      </c>
      <c r="M83" s="46"/>
      <c r="N83" s="46"/>
      <c r="O83" s="46"/>
    </row>
    <row r="84" spans="1:15">
      <c r="A84" s="43" t="s">
        <v>365</v>
      </c>
      <c r="B84" s="43" t="s">
        <v>366</v>
      </c>
      <c r="C84" s="43">
        <v>407</v>
      </c>
      <c r="D84" s="43">
        <v>0</v>
      </c>
      <c r="E84" s="43">
        <v>1</v>
      </c>
      <c r="F84" s="43">
        <v>0</v>
      </c>
      <c r="G84" s="43">
        <v>0</v>
      </c>
      <c r="H84" s="43">
        <v>0</v>
      </c>
      <c r="I84" s="43">
        <v>1</v>
      </c>
      <c r="J84" s="43">
        <v>0</v>
      </c>
      <c r="K84" s="43">
        <v>0</v>
      </c>
      <c r="L84" s="43">
        <v>1</v>
      </c>
      <c r="M84" s="43">
        <v>200</v>
      </c>
      <c r="N84" s="43">
        <v>4.91</v>
      </c>
      <c r="O84" s="43" t="s">
        <v>226</v>
      </c>
    </row>
    <row r="85" spans="1:15">
      <c r="A85" s="43" t="s">
        <v>367</v>
      </c>
      <c r="B85" s="43" t="s">
        <v>368</v>
      </c>
      <c r="C85" s="43">
        <v>392</v>
      </c>
      <c r="D85" s="43">
        <v>0</v>
      </c>
      <c r="E85" s="43">
        <v>1</v>
      </c>
      <c r="F85" s="43">
        <v>0</v>
      </c>
      <c r="G85" s="43">
        <v>0</v>
      </c>
      <c r="H85" s="43">
        <v>0</v>
      </c>
      <c r="I85" s="43">
        <v>1</v>
      </c>
      <c r="J85" s="43">
        <v>0</v>
      </c>
      <c r="K85" s="43">
        <v>0</v>
      </c>
      <c r="L85" s="43">
        <v>0</v>
      </c>
      <c r="M85" s="43">
        <v>100</v>
      </c>
      <c r="N85" s="43">
        <v>2.5499999999999998</v>
      </c>
      <c r="O85" s="43" t="s">
        <v>226</v>
      </c>
    </row>
    <row r="86" spans="1:15">
      <c r="A86" s="43" t="s">
        <v>369</v>
      </c>
      <c r="B86" s="43" t="s">
        <v>370</v>
      </c>
      <c r="C86" s="43">
        <v>585</v>
      </c>
      <c r="D86" s="43">
        <v>0</v>
      </c>
      <c r="E86" s="43">
        <v>1</v>
      </c>
      <c r="F86" s="43">
        <v>1</v>
      </c>
      <c r="G86" s="43">
        <v>0</v>
      </c>
      <c r="H86" s="43">
        <v>0</v>
      </c>
      <c r="I86" s="43">
        <v>0</v>
      </c>
      <c r="J86" s="43">
        <v>1</v>
      </c>
      <c r="K86" s="43">
        <v>1</v>
      </c>
      <c r="L86" s="43">
        <v>1</v>
      </c>
      <c r="M86" s="43">
        <v>150</v>
      </c>
      <c r="N86" s="43">
        <v>5.13</v>
      </c>
      <c r="O86" s="43" t="s">
        <v>226</v>
      </c>
    </row>
    <row r="87" spans="1:15">
      <c r="A87" s="43" t="s">
        <v>371</v>
      </c>
      <c r="B87" s="43" t="s">
        <v>372</v>
      </c>
      <c r="C87" s="43">
        <v>334</v>
      </c>
      <c r="D87" s="43">
        <v>0</v>
      </c>
      <c r="E87" s="43">
        <v>1</v>
      </c>
      <c r="F87" s="43">
        <v>0</v>
      </c>
      <c r="G87" s="43">
        <v>0</v>
      </c>
      <c r="H87" s="43">
        <v>0</v>
      </c>
      <c r="I87" s="43">
        <v>1</v>
      </c>
      <c r="J87" s="43">
        <v>0</v>
      </c>
      <c r="K87" s="43">
        <v>0</v>
      </c>
      <c r="L87" s="43">
        <v>0</v>
      </c>
      <c r="M87" s="43">
        <v>100</v>
      </c>
      <c r="N87" s="43">
        <v>2.99</v>
      </c>
      <c r="O87" s="43" t="s">
        <v>226</v>
      </c>
    </row>
    <row r="88" spans="1:15">
      <c r="A88" s="43" t="s">
        <v>373</v>
      </c>
      <c r="B88" s="43" t="s">
        <v>374</v>
      </c>
      <c r="C88" s="43">
        <v>662</v>
      </c>
      <c r="D88" s="43">
        <v>0</v>
      </c>
      <c r="E88" s="43">
        <v>1</v>
      </c>
      <c r="F88" s="43">
        <v>1</v>
      </c>
      <c r="G88" s="43">
        <v>0</v>
      </c>
      <c r="H88" s="43">
        <v>0</v>
      </c>
      <c r="I88" s="43">
        <v>1</v>
      </c>
      <c r="J88" s="43">
        <v>1</v>
      </c>
      <c r="K88" s="43">
        <v>1</v>
      </c>
      <c r="L88" s="43">
        <v>1</v>
      </c>
      <c r="M88" s="43">
        <v>200</v>
      </c>
      <c r="N88" s="43">
        <v>6.04</v>
      </c>
      <c r="O88" s="43" t="s">
        <v>226</v>
      </c>
    </row>
    <row r="89" spans="1:15">
      <c r="A89" s="43" t="s">
        <v>375</v>
      </c>
      <c r="B89" s="43" t="s">
        <v>376</v>
      </c>
      <c r="C89" s="43">
        <v>108</v>
      </c>
      <c r="D89" s="43">
        <v>0</v>
      </c>
      <c r="E89" s="43">
        <v>0</v>
      </c>
      <c r="F89" s="43">
        <v>1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 t="s">
        <v>226</v>
      </c>
    </row>
    <row r="90" spans="1:15">
      <c r="A90" s="43" t="s">
        <v>377</v>
      </c>
      <c r="B90" s="43" t="s">
        <v>378</v>
      </c>
      <c r="C90" s="43">
        <v>494</v>
      </c>
      <c r="D90" s="43">
        <v>0</v>
      </c>
      <c r="E90" s="43">
        <v>1</v>
      </c>
      <c r="F90" s="43">
        <v>0</v>
      </c>
      <c r="G90" s="43">
        <v>0</v>
      </c>
      <c r="H90" s="43">
        <v>0</v>
      </c>
      <c r="I90" s="43">
        <v>1</v>
      </c>
      <c r="J90" s="43">
        <v>1</v>
      </c>
      <c r="K90" s="43">
        <v>2</v>
      </c>
      <c r="L90" s="43">
        <v>0</v>
      </c>
      <c r="M90" s="43">
        <v>400</v>
      </c>
      <c r="N90" s="43">
        <v>8.1</v>
      </c>
      <c r="O90" s="43" t="s">
        <v>226</v>
      </c>
    </row>
    <row r="91" spans="1:15" s="47" customFormat="1" ht="15.75">
      <c r="A91" s="46"/>
      <c r="B91" s="46"/>
      <c r="C91" s="46"/>
      <c r="D91" s="46"/>
      <c r="E91" s="46"/>
      <c r="F91" s="46"/>
      <c r="G91" s="46"/>
      <c r="H91" s="46"/>
      <c r="I91" s="46">
        <f>SUM(I84:I90)</f>
        <v>5</v>
      </c>
      <c r="J91" s="46">
        <f>SUM(J84:J90)</f>
        <v>3</v>
      </c>
      <c r="K91" s="46">
        <f>SUM(K84:K90)</f>
        <v>4</v>
      </c>
      <c r="L91" s="46">
        <f>SUM(L84:L90)</f>
        <v>3</v>
      </c>
      <c r="M91" s="46"/>
      <c r="N91" s="46"/>
      <c r="O91" s="46"/>
    </row>
    <row r="92" spans="1:15">
      <c r="A92" s="43" t="s">
        <v>379</v>
      </c>
      <c r="B92" s="43" t="s">
        <v>380</v>
      </c>
      <c r="C92" s="43">
        <v>139</v>
      </c>
      <c r="D92" s="43">
        <v>0</v>
      </c>
      <c r="E92" s="43">
        <v>0</v>
      </c>
      <c r="F92" s="43">
        <v>1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43" t="s">
        <v>226</v>
      </c>
    </row>
    <row r="93" spans="1:15">
      <c r="A93" s="43" t="s">
        <v>381</v>
      </c>
      <c r="B93" s="43" t="s">
        <v>382</v>
      </c>
      <c r="C93" s="43">
        <v>298</v>
      </c>
      <c r="D93" s="43">
        <v>0</v>
      </c>
      <c r="E93" s="43">
        <v>1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3" t="s">
        <v>226</v>
      </c>
    </row>
    <row r="94" spans="1:15">
      <c r="A94" s="43" t="s">
        <v>383</v>
      </c>
      <c r="B94" s="43" t="s">
        <v>384</v>
      </c>
      <c r="C94" s="43">
        <v>1879</v>
      </c>
      <c r="D94" s="43">
        <v>0</v>
      </c>
      <c r="E94" s="43">
        <v>2</v>
      </c>
      <c r="F94" s="43">
        <v>2</v>
      </c>
      <c r="G94" s="43">
        <v>0</v>
      </c>
      <c r="H94" s="43">
        <v>0</v>
      </c>
      <c r="I94" s="43">
        <v>2</v>
      </c>
      <c r="J94" s="43">
        <v>1</v>
      </c>
      <c r="K94" s="43">
        <v>2</v>
      </c>
      <c r="L94" s="43">
        <v>3</v>
      </c>
      <c r="M94" s="43">
        <v>200</v>
      </c>
      <c r="N94" s="43">
        <v>4.26</v>
      </c>
      <c r="O94" s="43" t="s">
        <v>226</v>
      </c>
    </row>
    <row r="95" spans="1:15">
      <c r="A95" s="43" t="s">
        <v>385</v>
      </c>
      <c r="B95" s="43" t="s">
        <v>386</v>
      </c>
      <c r="C95" s="43">
        <v>259</v>
      </c>
      <c r="D95" s="43">
        <v>0</v>
      </c>
      <c r="E95" s="43">
        <v>1</v>
      </c>
      <c r="F95" s="43">
        <v>0</v>
      </c>
      <c r="G95" s="43">
        <v>0</v>
      </c>
      <c r="H95" s="43">
        <v>0</v>
      </c>
      <c r="I95" s="43">
        <v>0</v>
      </c>
      <c r="J95" s="43">
        <v>1</v>
      </c>
      <c r="K95" s="43">
        <v>0</v>
      </c>
      <c r="L95" s="43">
        <v>0</v>
      </c>
      <c r="M95" s="43">
        <v>100</v>
      </c>
      <c r="N95" s="43">
        <v>3.86</v>
      </c>
      <c r="O95" s="43" t="s">
        <v>226</v>
      </c>
    </row>
    <row r="96" spans="1:15">
      <c r="A96" s="43" t="s">
        <v>387</v>
      </c>
      <c r="B96" s="43" t="s">
        <v>388</v>
      </c>
      <c r="C96" s="43">
        <v>730</v>
      </c>
      <c r="D96" s="43">
        <v>0</v>
      </c>
      <c r="E96" s="43">
        <v>1</v>
      </c>
      <c r="F96" s="43">
        <v>1</v>
      </c>
      <c r="G96" s="43">
        <v>0</v>
      </c>
      <c r="H96" s="43">
        <v>0</v>
      </c>
      <c r="I96" s="43">
        <v>1</v>
      </c>
      <c r="J96" s="43">
        <v>0</v>
      </c>
      <c r="K96" s="43">
        <v>1</v>
      </c>
      <c r="L96" s="43">
        <v>3</v>
      </c>
      <c r="M96" s="43">
        <v>250</v>
      </c>
      <c r="N96" s="43">
        <v>6.85</v>
      </c>
      <c r="O96" s="43" t="s">
        <v>226</v>
      </c>
    </row>
    <row r="97" spans="1:15">
      <c r="A97" s="43" t="s">
        <v>389</v>
      </c>
      <c r="B97" s="43" t="s">
        <v>390</v>
      </c>
      <c r="C97" s="43">
        <v>1314</v>
      </c>
      <c r="D97" s="43">
        <v>0</v>
      </c>
      <c r="E97" s="43">
        <v>2</v>
      </c>
      <c r="F97" s="43">
        <v>1</v>
      </c>
      <c r="G97" s="43">
        <v>0</v>
      </c>
      <c r="H97" s="43">
        <v>0</v>
      </c>
      <c r="I97" s="43">
        <v>2</v>
      </c>
      <c r="J97" s="43">
        <v>1</v>
      </c>
      <c r="K97" s="43">
        <v>0</v>
      </c>
      <c r="L97" s="43">
        <v>4</v>
      </c>
      <c r="M97" s="43">
        <v>233.33</v>
      </c>
      <c r="N97" s="43">
        <v>5.33</v>
      </c>
      <c r="O97" s="43" t="s">
        <v>226</v>
      </c>
    </row>
    <row r="98" spans="1:15">
      <c r="A98" s="43" t="s">
        <v>391</v>
      </c>
      <c r="B98" s="43" t="s">
        <v>392</v>
      </c>
      <c r="C98" s="43">
        <v>96</v>
      </c>
      <c r="D98" s="43">
        <v>0</v>
      </c>
      <c r="E98" s="43">
        <v>0</v>
      </c>
      <c r="F98" s="43">
        <v>0</v>
      </c>
      <c r="G98" s="43">
        <v>1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  <c r="O98" s="43" t="s">
        <v>226</v>
      </c>
    </row>
    <row r="99" spans="1:15">
      <c r="A99" s="43" t="s">
        <v>393</v>
      </c>
      <c r="B99" s="43" t="s">
        <v>394</v>
      </c>
      <c r="C99" s="43">
        <v>44</v>
      </c>
      <c r="D99" s="43">
        <v>0</v>
      </c>
      <c r="E99" s="43">
        <v>0</v>
      </c>
      <c r="F99" s="43">
        <v>0</v>
      </c>
      <c r="G99" s="43">
        <v>1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 t="s">
        <v>226</v>
      </c>
    </row>
    <row r="100" spans="1:15" s="47" customFormat="1" ht="15.75">
      <c r="A100" s="46"/>
      <c r="B100" s="46"/>
      <c r="C100" s="46"/>
      <c r="D100" s="46"/>
      <c r="E100" s="46"/>
      <c r="F100" s="46"/>
      <c r="G100" s="46"/>
      <c r="H100" s="46"/>
      <c r="I100" s="46">
        <f>SUM(I92:I99)</f>
        <v>5</v>
      </c>
      <c r="J100" s="46">
        <f>SUM(J92:J99)</f>
        <v>3</v>
      </c>
      <c r="K100" s="46">
        <f>SUM(K92:K99)</f>
        <v>3</v>
      </c>
      <c r="L100" s="46">
        <f>SUM(L92:L99)</f>
        <v>10</v>
      </c>
      <c r="M100" s="46"/>
      <c r="N100" s="46"/>
      <c r="O100" s="46"/>
    </row>
    <row r="101" spans="1:15" ht="30" customHeight="1">
      <c r="A101" s="63" t="s">
        <v>395</v>
      </c>
      <c r="B101" s="63"/>
      <c r="C101" s="45">
        <v>48605</v>
      </c>
      <c r="D101" s="45">
        <v>0</v>
      </c>
      <c r="E101" s="45">
        <v>65</v>
      </c>
      <c r="F101" s="45">
        <v>59</v>
      </c>
      <c r="G101" s="45">
        <v>15</v>
      </c>
      <c r="H101" s="45">
        <v>0</v>
      </c>
      <c r="I101" s="45">
        <v>51</v>
      </c>
      <c r="J101" s="45">
        <v>39</v>
      </c>
      <c r="K101" s="45">
        <v>63</v>
      </c>
      <c r="L101" s="45">
        <v>49</v>
      </c>
      <c r="M101" s="45">
        <v>145.32</v>
      </c>
      <c r="N101" s="45">
        <v>4.16</v>
      </c>
      <c r="O101" s="45" t="s">
        <v>396</v>
      </c>
    </row>
    <row r="102" spans="1:15" ht="15" customHeight="1">
      <c r="A102" s="63" t="s">
        <v>397</v>
      </c>
      <c r="B102" s="63"/>
      <c r="C102" s="45">
        <v>48605</v>
      </c>
      <c r="D102" s="45">
        <v>0</v>
      </c>
      <c r="E102" s="45">
        <v>65</v>
      </c>
      <c r="F102" s="45">
        <v>59</v>
      </c>
      <c r="G102" s="45">
        <v>15</v>
      </c>
      <c r="H102" s="45">
        <v>0</v>
      </c>
      <c r="I102" s="45">
        <v>51</v>
      </c>
      <c r="J102" s="45">
        <v>39</v>
      </c>
      <c r="K102" s="45">
        <v>63</v>
      </c>
      <c r="L102" s="45">
        <v>49</v>
      </c>
      <c r="M102" s="45">
        <v>145.32</v>
      </c>
      <c r="N102" s="45">
        <v>4.16</v>
      </c>
      <c r="O102" s="45" t="s">
        <v>396</v>
      </c>
    </row>
    <row r="103" spans="1:1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</row>
  </sheetData>
  <mergeCells count="7">
    <mergeCell ref="A103:M103"/>
    <mergeCell ref="A1:C1"/>
    <mergeCell ref="D1:H1"/>
    <mergeCell ref="I1:L1"/>
    <mergeCell ref="M1:O1"/>
    <mergeCell ref="A101:B101"/>
    <mergeCell ref="A102:B102"/>
  </mergeCells>
  <phoneticPr fontId="0" type="noConversion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Frida</dc:creator>
  <cp:lastModifiedBy>Lollo</cp:lastModifiedBy>
  <dcterms:created xsi:type="dcterms:W3CDTF">2014-02-05T16:07:09Z</dcterms:created>
  <dcterms:modified xsi:type="dcterms:W3CDTF">2014-04-30T15:13:50Z</dcterms:modified>
</cp:coreProperties>
</file>